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Questa_cartella_di_lavoro"/>
  <mc:AlternateContent xmlns:mc="http://schemas.openxmlformats.org/markup-compatibility/2006">
    <mc:Choice Requires="x15">
      <x15ac:absPath xmlns:x15ac="http://schemas.microsoft.com/office/spreadsheetml/2010/11/ac" url="/Users/apple/Desktop/Registri/"/>
    </mc:Choice>
  </mc:AlternateContent>
  <xr:revisionPtr revIDLastSave="0" documentId="13_ncr:1_{FA3C8257-6BE6-B94E-B1B4-C6DB4C7DB9B9}" xr6:coauthVersionLast="46" xr6:coauthVersionMax="46" xr10:uidLastSave="{00000000-0000-0000-0000-000000000000}"/>
  <bookViews>
    <workbookView xWindow="0" yWindow="460" windowWidth="28800" windowHeight="16560" xr2:uid="{00000000-000D-0000-FFFF-FFFF00000000}"/>
  </bookViews>
  <sheets>
    <sheet name="Input" sheetId="2" r:id="rId1"/>
    <sheet name="Copertina" sheetId="14" r:id="rId2"/>
    <sheet name="Primo periodo" sheetId="13" r:id="rId3"/>
    <sheet name="Secondo periodo" sheetId="1" r:id="rId4"/>
  </sheets>
  <definedNames>
    <definedName name="_xlnm._FilterDatabase" localSheetId="2" hidden="1">'Primo periodo'!#REF!</definedName>
    <definedName name="_xlnm._FilterDatabase" localSheetId="3" hidden="1">'Secondo periodo'!#REF!</definedName>
    <definedName name="_xlnm.Print_Area" localSheetId="1">Copertina!$A$1:$K$37</definedName>
    <definedName name="_xlnm.Print_Area" localSheetId="2">'Primo periodo'!$B$1:$G$217</definedName>
    <definedName name="_xlnm.Print_Area" localSheetId="3">'Secondo periodo'!$B$1:$G$218</definedName>
    <definedName name="Attivita">'Primo periodo'!$M$3:$M$7</definedName>
  </definedNames>
  <calcPr calcId="191029"/>
</workbook>
</file>

<file path=xl/calcChain.xml><?xml version="1.0" encoding="utf-8"?>
<calcChain xmlns="http://schemas.openxmlformats.org/spreadsheetml/2006/main">
  <c r="B189" i="13" l="1"/>
  <c r="B140" i="13"/>
  <c r="B143" i="13" s="1"/>
  <c r="B80" i="13"/>
  <c r="B15" i="13"/>
  <c r="B2" i="13"/>
  <c r="B27" i="2"/>
  <c r="E14" i="13"/>
  <c r="E13" i="13"/>
  <c r="E12" i="13"/>
  <c r="E11" i="13"/>
  <c r="E10" i="13"/>
  <c r="E9" i="13"/>
  <c r="E8" i="13"/>
  <c r="E7" i="13"/>
  <c r="E6" i="13"/>
  <c r="E5" i="13"/>
  <c r="E4" i="13"/>
  <c r="E3" i="13"/>
  <c r="D219" i="13"/>
  <c r="E3" i="1" l="1"/>
  <c r="E139" i="1"/>
  <c r="E138" i="1"/>
  <c r="E218" i="1"/>
  <c r="E217" i="1"/>
  <c r="E216" i="1"/>
  <c r="E215" i="1"/>
  <c r="E214" i="1"/>
  <c r="E213" i="1"/>
  <c r="E212" i="1"/>
  <c r="E211" i="1"/>
  <c r="E210" i="1"/>
  <c r="E209" i="1"/>
  <c r="E208" i="1"/>
  <c r="E207" i="1"/>
  <c r="E206" i="1"/>
  <c r="E205" i="1"/>
  <c r="E204" i="1"/>
  <c r="E203" i="1"/>
  <c r="E202" i="1"/>
  <c r="E201" i="1"/>
  <c r="E200" i="1"/>
  <c r="E199" i="1"/>
  <c r="E198" i="1"/>
  <c r="E197" i="1"/>
  <c r="E196" i="1"/>
  <c r="E195" i="1"/>
  <c r="E193" i="1"/>
  <c r="E192" i="1"/>
  <c r="E191" i="1"/>
  <c r="E190" i="1"/>
  <c r="E189" i="1"/>
  <c r="E188" i="1"/>
  <c r="E187" i="1"/>
  <c r="E186" i="1"/>
  <c r="E185" i="1"/>
  <c r="E184"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5" i="1"/>
  <c r="E144" i="1"/>
  <c r="E143" i="1"/>
  <c r="E142" i="1"/>
  <c r="E141" i="1"/>
  <c r="E140" i="1"/>
  <c r="E137" i="1"/>
  <c r="E136" i="1"/>
  <c r="E135" i="1"/>
  <c r="E134" i="1"/>
  <c r="E133" i="1"/>
  <c r="E132" i="1"/>
  <c r="E131" i="1"/>
  <c r="E130" i="1"/>
  <c r="E128" i="1"/>
  <c r="E127" i="1"/>
  <c r="E126" i="1"/>
  <c r="E125" i="1"/>
  <c r="E124" i="1"/>
  <c r="E123" i="1"/>
  <c r="E122" i="1"/>
  <c r="E121" i="1"/>
  <c r="E120" i="1"/>
  <c r="E119" i="1"/>
  <c r="E118" i="1"/>
  <c r="E117" i="1"/>
  <c r="E116" i="1"/>
  <c r="E115" i="1"/>
  <c r="E114" i="1"/>
  <c r="E113" i="1"/>
  <c r="E112" i="1"/>
  <c r="E111"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2" i="1"/>
  <c r="E71" i="1"/>
  <c r="E70" i="1"/>
  <c r="E69" i="1"/>
  <c r="E68" i="1"/>
  <c r="E67"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212" i="13"/>
  <c r="E213" i="13"/>
  <c r="E214" i="13"/>
  <c r="E215" i="13"/>
  <c r="E216" i="13"/>
  <c r="E217" i="13"/>
  <c r="E211" i="13"/>
  <c r="E210" i="13"/>
  <c r="E209" i="13"/>
  <c r="E208" i="13"/>
  <c r="E207" i="13"/>
  <c r="E206" i="13"/>
  <c r="E205" i="13"/>
  <c r="E204" i="13"/>
  <c r="E203" i="13"/>
  <c r="E202" i="13"/>
  <c r="E201" i="13"/>
  <c r="E200" i="13"/>
  <c r="E199" i="13"/>
  <c r="E198" i="13"/>
  <c r="E197" i="13"/>
  <c r="E196" i="13"/>
  <c r="E195" i="13"/>
  <c r="E194" i="13"/>
  <c r="E193" i="13"/>
  <c r="E192" i="13"/>
  <c r="E191" i="13"/>
  <c r="E190" i="13"/>
  <c r="E188" i="13"/>
  <c r="E187" i="13"/>
  <c r="E186" i="13"/>
  <c r="E185" i="13"/>
  <c r="E184" i="13"/>
  <c r="E183"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4" i="13"/>
  <c r="E143" i="13"/>
  <c r="E142" i="13"/>
  <c r="E141"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79" i="13"/>
  <c r="E78" i="13"/>
  <c r="E77" i="13"/>
  <c r="E76" i="13"/>
  <c r="E75" i="13"/>
  <c r="E74"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5" i="13"/>
  <c r="E34" i="13"/>
  <c r="E33" i="13"/>
  <c r="E32" i="13"/>
  <c r="E31" i="13"/>
  <c r="E30" i="13"/>
  <c r="E29" i="13"/>
  <c r="E28" i="13"/>
  <c r="E27" i="13"/>
  <c r="E26" i="13"/>
  <c r="E25" i="13"/>
  <c r="E24" i="13"/>
  <c r="E23" i="13"/>
  <c r="E22" i="13"/>
  <c r="E21" i="13"/>
  <c r="E20" i="13"/>
  <c r="E19" i="13"/>
  <c r="E18" i="13"/>
  <c r="E17" i="13"/>
  <c r="E16" i="13"/>
  <c r="C219" i="13"/>
  <c r="D218" i="13"/>
  <c r="C218" i="13"/>
  <c r="B190" i="13"/>
  <c r="B192" i="13" s="1"/>
  <c r="B194" i="13" s="1"/>
  <c r="B196" i="13" s="1"/>
  <c r="B198" i="13" s="1"/>
  <c r="B200" i="13" s="1"/>
  <c r="B202" i="13" s="1"/>
  <c r="B204" i="13" s="1"/>
  <c r="B206" i="13" s="1"/>
  <c r="B208" i="13" s="1"/>
  <c r="B210" i="13" s="1"/>
  <c r="B212" i="13" s="1"/>
  <c r="B214" i="13" s="1"/>
  <c r="B216" i="13" s="1"/>
  <c r="B141" i="13"/>
  <c r="B146" i="13" s="1"/>
  <c r="B148" i="13" s="1"/>
  <c r="B150" i="13" s="1"/>
  <c r="B152" i="13" s="1"/>
  <c r="B154" i="13" s="1"/>
  <c r="B156" i="13" s="1"/>
  <c r="B158" i="13" s="1"/>
  <c r="B160" i="13" s="1"/>
  <c r="B162" i="13" s="1"/>
  <c r="B164" i="13" s="1"/>
  <c r="B166" i="13" s="1"/>
  <c r="B168" i="13" s="1"/>
  <c r="B170" i="13" s="1"/>
  <c r="B172" i="13" s="1"/>
  <c r="B174" i="13" s="1"/>
  <c r="B176" i="13" s="1"/>
  <c r="B178" i="13" s="1"/>
  <c r="B180" i="13" s="1"/>
  <c r="B183" i="13" s="1"/>
  <c r="B185" i="13" s="1"/>
  <c r="B187" i="13" s="1"/>
  <c r="B81" i="13"/>
  <c r="B83" i="13" s="1"/>
  <c r="B85" i="13" s="1"/>
  <c r="B87" i="13" s="1"/>
  <c r="B89" i="13" s="1"/>
  <c r="B91" i="13" s="1"/>
  <c r="B93" i="13" s="1"/>
  <c r="B95" i="13" s="1"/>
  <c r="B97" i="13" s="1"/>
  <c r="B99" i="13" s="1"/>
  <c r="B101" i="13" s="1"/>
  <c r="B103" i="13" s="1"/>
  <c r="B105" i="13" s="1"/>
  <c r="B107" i="13" s="1"/>
  <c r="B110" i="13" s="1"/>
  <c r="B112" i="13" s="1"/>
  <c r="B114" i="13" s="1"/>
  <c r="B116" i="13" s="1"/>
  <c r="B118" i="13" s="1"/>
  <c r="B120" i="13" s="1"/>
  <c r="B122" i="13" s="1"/>
  <c r="B124" i="13" s="1"/>
  <c r="B126" i="13" s="1"/>
  <c r="B128" i="13" s="1"/>
  <c r="B130" i="13" s="1"/>
  <c r="B132" i="13" s="1"/>
  <c r="B134" i="13" s="1"/>
  <c r="B16" i="13"/>
  <c r="B18" i="13" s="1"/>
  <c r="B20" i="13" s="1"/>
  <c r="B22" i="13" s="1"/>
  <c r="B24" i="13" s="1"/>
  <c r="B26" i="13" s="1"/>
  <c r="B28" i="13" s="1"/>
  <c r="B30" i="13" s="1"/>
  <c r="B32" i="13" s="1"/>
  <c r="B34" i="13" s="1"/>
  <c r="B37" i="13" s="1"/>
  <c r="B39" i="13" s="1"/>
  <c r="B41" i="13" s="1"/>
  <c r="B43" i="13" s="1"/>
  <c r="B45" i="13" s="1"/>
  <c r="B47" i="13" s="1"/>
  <c r="B49" i="13" s="1"/>
  <c r="B51" i="13" s="1"/>
  <c r="B53" i="13" s="1"/>
  <c r="B55" i="13" s="1"/>
  <c r="B57" i="13" s="1"/>
  <c r="B59" i="13" s="1"/>
  <c r="B61" i="13" s="1"/>
  <c r="B63" i="13" s="1"/>
  <c r="B65" i="13" s="1"/>
  <c r="B67" i="13" s="1"/>
  <c r="B69" i="13" s="1"/>
  <c r="B71" i="13" s="1"/>
  <c r="B74" i="13" s="1"/>
  <c r="B76" i="13" s="1"/>
  <c r="B78" i="13" s="1"/>
  <c r="B3" i="13"/>
  <c r="B5" i="13" s="1"/>
  <c r="B7" i="13" s="1"/>
  <c r="B9" i="13" s="1"/>
  <c r="B11" i="13" s="1"/>
  <c r="B13" i="13" s="1"/>
  <c r="B18" i="14"/>
  <c r="G32" i="14"/>
  <c r="E19" i="14"/>
  <c r="E18" i="14"/>
  <c r="B9" i="2"/>
  <c r="B136" i="13" l="1"/>
  <c r="B138" i="13"/>
  <c r="B9" i="14" l="1"/>
  <c r="B8" i="14"/>
  <c r="G21" i="14"/>
  <c r="E21" i="14"/>
  <c r="I24" i="14" l="1"/>
  <c r="E29" i="14"/>
  <c r="E26" i="14"/>
  <c r="H27" i="14"/>
  <c r="I27" i="14"/>
  <c r="H28" i="14"/>
  <c r="I28" i="14"/>
  <c r="H29" i="14"/>
  <c r="I29" i="14"/>
  <c r="I26" i="14"/>
  <c r="H26" i="14"/>
  <c r="G27" i="14"/>
  <c r="G28" i="14"/>
  <c r="G29" i="14"/>
  <c r="G26" i="14"/>
  <c r="I25" i="14"/>
  <c r="H25" i="14"/>
  <c r="G25" i="14"/>
  <c r="D220" i="1"/>
  <c r="C220" i="1"/>
  <c r="D25" i="14"/>
  <c r="D26" i="14"/>
  <c r="D27" i="14"/>
  <c r="D28" i="14"/>
  <c r="D29" i="14"/>
  <c r="B25" i="14"/>
  <c r="C25" i="14"/>
  <c r="B26" i="14"/>
  <c r="C26" i="14"/>
  <c r="B27" i="14"/>
  <c r="C27" i="14"/>
  <c r="B28" i="14"/>
  <c r="C28" i="14"/>
  <c r="B29" i="14"/>
  <c r="C29" i="14"/>
  <c r="B16" i="14"/>
  <c r="B13" i="14"/>
  <c r="B194" i="1" l="1"/>
  <c r="B195" i="1" s="1"/>
  <c r="B129" i="1"/>
  <c r="B130" i="1" s="1"/>
  <c r="B132" i="1" s="1"/>
  <c r="B134" i="1" s="1"/>
  <c r="B136" i="1" s="1"/>
  <c r="B138" i="1" s="1"/>
  <c r="B140" i="1" s="1"/>
  <c r="B142" i="1" s="1"/>
  <c r="B144" i="1" s="1"/>
  <c r="B66" i="1"/>
  <c r="B67" i="1" s="1"/>
  <c r="B2" i="1"/>
  <c r="B3" i="1" s="1"/>
  <c r="D219" i="1" l="1"/>
  <c r="C219" i="1"/>
  <c r="J216" i="13" l="1"/>
  <c r="J183" i="13"/>
  <c r="J16" i="13"/>
  <c r="J45" i="13"/>
  <c r="J93" i="13"/>
  <c r="J39" i="13"/>
  <c r="J212" i="13"/>
  <c r="J178" i="13"/>
  <c r="J208" i="13"/>
  <c r="J174" i="13"/>
  <c r="J141" i="13"/>
  <c r="J107" i="13"/>
  <c r="J74" i="13"/>
  <c r="J41" i="13"/>
  <c r="J7" i="13"/>
  <c r="J160" i="13"/>
  <c r="J85" i="13"/>
  <c r="J18" i="13"/>
  <c r="J156" i="13"/>
  <c r="J97" i="13"/>
  <c r="J30" i="13"/>
  <c r="J81" i="13"/>
  <c r="J152" i="13"/>
  <c r="J166" i="13"/>
  <c r="J99" i="13"/>
  <c r="J32" i="13"/>
  <c r="J138" i="13"/>
  <c r="J214" i="13"/>
  <c r="J76" i="13"/>
  <c r="J162" i="13"/>
  <c r="J95" i="13"/>
  <c r="J28" i="13"/>
  <c r="J126" i="13"/>
  <c r="J134" i="13"/>
  <c r="J5" i="13"/>
  <c r="J124" i="13"/>
  <c r="J91" i="13"/>
  <c r="J24" i="13"/>
  <c r="J51" i="13"/>
  <c r="J130" i="13"/>
  <c r="J154" i="13"/>
  <c r="J87" i="13"/>
  <c r="J20" i="13"/>
  <c r="J110" i="13"/>
  <c r="J43" i="13"/>
  <c r="J122" i="13"/>
  <c r="J150" i="13"/>
  <c r="J83" i="13"/>
  <c r="J101" i="13"/>
  <c r="J47" i="13"/>
  <c r="J112" i="13"/>
  <c r="J11" i="13"/>
  <c r="J26" i="13"/>
  <c r="J105" i="13"/>
  <c r="J204" i="13"/>
  <c r="J170" i="13"/>
  <c r="J136" i="13"/>
  <c r="J103" i="13"/>
  <c r="J69" i="13"/>
  <c r="J37" i="13"/>
  <c r="J210" i="13"/>
  <c r="J148" i="13"/>
  <c r="J9" i="13"/>
  <c r="J89" i="13"/>
  <c r="J22" i="13"/>
  <c r="J132" i="13"/>
  <c r="J65" i="13"/>
  <c r="J206" i="13"/>
  <c r="J71" i="13"/>
  <c r="J143" i="13"/>
  <c r="J13" i="13"/>
  <c r="J128" i="13"/>
  <c r="J61" i="13"/>
  <c r="J202" i="13"/>
  <c r="J63" i="13"/>
  <c r="J198" i="13"/>
  <c r="J67" i="13"/>
  <c r="J158" i="13"/>
  <c r="J57" i="13"/>
  <c r="J194" i="13"/>
  <c r="J118" i="13"/>
  <c r="J190" i="13"/>
  <c r="J59" i="13"/>
  <c r="J120" i="13"/>
  <c r="J53" i="13"/>
  <c r="J185" i="13"/>
  <c r="J180" i="13"/>
  <c r="J55" i="13"/>
  <c r="J116" i="13"/>
  <c r="J49" i="13"/>
  <c r="J176" i="13"/>
  <c r="J34" i="13"/>
  <c r="J146" i="13"/>
  <c r="J78" i="13"/>
  <c r="J168" i="13"/>
  <c r="J164" i="13"/>
  <c r="J200" i="13"/>
  <c r="J196" i="13"/>
  <c r="J114" i="13"/>
  <c r="J192" i="13"/>
  <c r="J187" i="13"/>
  <c r="J172" i="13"/>
  <c r="J217" i="1"/>
  <c r="J209" i="1"/>
  <c r="J201" i="1"/>
  <c r="J192" i="1"/>
  <c r="J184" i="1"/>
  <c r="J175" i="1"/>
  <c r="J167" i="1"/>
  <c r="J159" i="1"/>
  <c r="J151" i="1"/>
  <c r="J142" i="1"/>
  <c r="J134" i="1"/>
  <c r="J125" i="1"/>
  <c r="J117" i="1"/>
  <c r="J108" i="1"/>
  <c r="J100" i="1"/>
  <c r="J92" i="1"/>
  <c r="J84" i="1"/>
  <c r="J76" i="1"/>
  <c r="J67" i="1"/>
  <c r="J58" i="1"/>
  <c r="J50" i="1"/>
  <c r="J42" i="1"/>
  <c r="J33" i="1"/>
  <c r="J25" i="1"/>
  <c r="J17" i="1"/>
  <c r="J9" i="1"/>
  <c r="J203" i="1"/>
  <c r="J169" i="1"/>
  <c r="J144" i="1"/>
  <c r="J119" i="1"/>
  <c r="J94" i="1"/>
  <c r="J60" i="1"/>
  <c r="J44" i="1"/>
  <c r="J19" i="1"/>
  <c r="J215" i="1"/>
  <c r="J207" i="1"/>
  <c r="J199" i="1"/>
  <c r="J190" i="1"/>
  <c r="J181" i="1"/>
  <c r="J173" i="1"/>
  <c r="J165" i="1"/>
  <c r="J157" i="1"/>
  <c r="J149" i="1"/>
  <c r="J140" i="1"/>
  <c r="J132" i="1"/>
  <c r="J123" i="1"/>
  <c r="J115" i="1"/>
  <c r="J106" i="1"/>
  <c r="J98" i="1"/>
  <c r="J90" i="1"/>
  <c r="J82" i="1"/>
  <c r="J74" i="1"/>
  <c r="J64" i="1"/>
  <c r="J56" i="1"/>
  <c r="J48" i="1"/>
  <c r="J40" i="1"/>
  <c r="J31" i="1"/>
  <c r="J23" i="1"/>
  <c r="J15" i="1"/>
  <c r="J7" i="1"/>
  <c r="J211" i="1"/>
  <c r="J161" i="1"/>
  <c r="J136" i="1"/>
  <c r="J111" i="1"/>
  <c r="J86" i="1"/>
  <c r="J69" i="1"/>
  <c r="J35" i="1"/>
  <c r="J11" i="1"/>
  <c r="J213" i="1"/>
  <c r="J205" i="1"/>
  <c r="J197" i="1"/>
  <c r="J188" i="1"/>
  <c r="J179" i="1"/>
  <c r="J171" i="1"/>
  <c r="J163" i="1"/>
  <c r="J155" i="1"/>
  <c r="J147" i="1"/>
  <c r="J138" i="1"/>
  <c r="J130" i="1"/>
  <c r="J121" i="1"/>
  <c r="J113" i="1"/>
  <c r="J104" i="1"/>
  <c r="J96" i="1"/>
  <c r="J88" i="1"/>
  <c r="J80" i="1"/>
  <c r="J71" i="1"/>
  <c r="J62" i="1"/>
  <c r="J54" i="1"/>
  <c r="J46" i="1"/>
  <c r="J38" i="1"/>
  <c r="J29" i="1"/>
  <c r="J21" i="1"/>
  <c r="J13" i="1"/>
  <c r="J5" i="1"/>
  <c r="J195" i="1"/>
  <c r="J186" i="1"/>
  <c r="J177" i="1"/>
  <c r="J153" i="1"/>
  <c r="J127" i="1"/>
  <c r="J102" i="1"/>
  <c r="J78" i="1"/>
  <c r="J52" i="1"/>
  <c r="J27" i="1"/>
  <c r="I212" i="13"/>
  <c r="I204" i="13"/>
  <c r="K204" i="13" s="1"/>
  <c r="L204" i="13" s="1"/>
  <c r="I196" i="13"/>
  <c r="I187" i="13"/>
  <c r="I178" i="13"/>
  <c r="I170" i="13"/>
  <c r="I162" i="13"/>
  <c r="I154" i="13"/>
  <c r="K154" i="13" s="1"/>
  <c r="L154" i="13" s="1"/>
  <c r="I146" i="13"/>
  <c r="I136" i="13"/>
  <c r="I128" i="13"/>
  <c r="K128" i="13" s="1"/>
  <c r="L128" i="13" s="1"/>
  <c r="I120" i="13"/>
  <c r="I112" i="13"/>
  <c r="I103" i="13"/>
  <c r="I95" i="13"/>
  <c r="I87" i="13"/>
  <c r="I78" i="13"/>
  <c r="K78" i="13" s="1"/>
  <c r="L78" i="13" s="1"/>
  <c r="I69" i="13"/>
  <c r="K69" i="13" s="1"/>
  <c r="L69" i="13" s="1"/>
  <c r="I61" i="13"/>
  <c r="I53" i="13"/>
  <c r="I45" i="13"/>
  <c r="I37" i="13"/>
  <c r="I28" i="13"/>
  <c r="I20" i="13"/>
  <c r="I11" i="13"/>
  <c r="I3" i="1"/>
  <c r="I217" i="1"/>
  <c r="I213" i="1"/>
  <c r="I209" i="1"/>
  <c r="I205" i="1"/>
  <c r="I201" i="1"/>
  <c r="I197" i="1"/>
  <c r="K197" i="1" s="1"/>
  <c r="L197" i="1" s="1"/>
  <c r="I192" i="1"/>
  <c r="K192" i="1" s="1"/>
  <c r="L192" i="1" s="1"/>
  <c r="I188" i="1"/>
  <c r="I184" i="1"/>
  <c r="I179" i="1"/>
  <c r="I175" i="1"/>
  <c r="I171" i="1"/>
  <c r="I167" i="1"/>
  <c r="I163" i="1"/>
  <c r="K163" i="1" s="1"/>
  <c r="L163" i="1" s="1"/>
  <c r="I159" i="1"/>
  <c r="K159" i="1" s="1"/>
  <c r="L159" i="1" s="1"/>
  <c r="I155" i="1"/>
  <c r="I151" i="1"/>
  <c r="I147" i="1"/>
  <c r="I142" i="1"/>
  <c r="I138" i="1"/>
  <c r="I134" i="1"/>
  <c r="I130" i="1"/>
  <c r="K130" i="1" s="1"/>
  <c r="L130" i="1" s="1"/>
  <c r="I125" i="1"/>
  <c r="K125" i="1" s="1"/>
  <c r="L125" i="1" s="1"/>
  <c r="I121" i="1"/>
  <c r="I117" i="1"/>
  <c r="I113" i="1"/>
  <c r="I108" i="1"/>
  <c r="I104" i="1"/>
  <c r="I100" i="1"/>
  <c r="I96" i="1"/>
  <c r="K96" i="1" s="1"/>
  <c r="L96" i="1" s="1"/>
  <c r="I92" i="1"/>
  <c r="K92" i="1" s="1"/>
  <c r="L92" i="1" s="1"/>
  <c r="I88" i="1"/>
  <c r="I84" i="1"/>
  <c r="I80" i="1"/>
  <c r="I76" i="1"/>
  <c r="I71" i="1"/>
  <c r="I67" i="1"/>
  <c r="I62" i="1"/>
  <c r="K62" i="1" s="1"/>
  <c r="L62" i="1" s="1"/>
  <c r="I58" i="1"/>
  <c r="K58" i="1" s="1"/>
  <c r="L58" i="1" s="1"/>
  <c r="I54" i="1"/>
  <c r="I50" i="1"/>
  <c r="I46" i="1"/>
  <c r="I42" i="1"/>
  <c r="I38" i="1"/>
  <c r="I33" i="1"/>
  <c r="I29" i="1"/>
  <c r="K29" i="1" s="1"/>
  <c r="L29" i="1" s="1"/>
  <c r="I25" i="1"/>
  <c r="K25" i="1" s="1"/>
  <c r="L25" i="1" s="1"/>
  <c r="I21" i="1"/>
  <c r="I17" i="1"/>
  <c r="I13" i="1"/>
  <c r="I9" i="1"/>
  <c r="I5" i="1"/>
  <c r="I210" i="13"/>
  <c r="I202" i="13"/>
  <c r="I194" i="13"/>
  <c r="I185" i="13"/>
  <c r="I176" i="13"/>
  <c r="I168" i="13"/>
  <c r="I160" i="13"/>
  <c r="I207" i="1"/>
  <c r="I190" i="1"/>
  <c r="K190" i="1" s="1"/>
  <c r="L190" i="1" s="1"/>
  <c r="I173" i="1"/>
  <c r="I157" i="1"/>
  <c r="I140" i="1"/>
  <c r="I123" i="1"/>
  <c r="K123" i="1" s="1"/>
  <c r="L123" i="1" s="1"/>
  <c r="I106" i="1"/>
  <c r="I90" i="1"/>
  <c r="I74" i="1"/>
  <c r="I56" i="1"/>
  <c r="K56" i="1" s="1"/>
  <c r="L56" i="1" s="1"/>
  <c r="I40" i="1"/>
  <c r="I23" i="1"/>
  <c r="I7" i="1"/>
  <c r="I208" i="13"/>
  <c r="I192" i="13"/>
  <c r="I174" i="13"/>
  <c r="K174" i="13" s="1"/>
  <c r="L174" i="13" s="1"/>
  <c r="I158" i="13"/>
  <c r="I148" i="13"/>
  <c r="I134" i="13"/>
  <c r="I124" i="13"/>
  <c r="I114" i="13"/>
  <c r="K114" i="13" s="1"/>
  <c r="L114" i="13" s="1"/>
  <c r="I101" i="13"/>
  <c r="I91" i="13"/>
  <c r="K91" i="13" s="1"/>
  <c r="L91" i="13" s="1"/>
  <c r="I81" i="13"/>
  <c r="K81" i="13" s="1"/>
  <c r="L81" i="13" s="1"/>
  <c r="I67" i="13"/>
  <c r="I57" i="13"/>
  <c r="I47" i="13"/>
  <c r="I34" i="13"/>
  <c r="I24" i="13"/>
  <c r="I13" i="13"/>
  <c r="I215" i="1"/>
  <c r="K215" i="1" s="1"/>
  <c r="L215" i="1" s="1"/>
  <c r="I165" i="1"/>
  <c r="I149" i="1"/>
  <c r="I115" i="1"/>
  <c r="I82" i="1"/>
  <c r="K82" i="1" s="1"/>
  <c r="L82" i="1" s="1"/>
  <c r="I48" i="1"/>
  <c r="I15" i="1"/>
  <c r="I200" i="13"/>
  <c r="I166" i="13"/>
  <c r="I152" i="13"/>
  <c r="I130" i="13"/>
  <c r="I107" i="13"/>
  <c r="K107" i="13" s="1"/>
  <c r="L107" i="13" s="1"/>
  <c r="I85" i="13"/>
  <c r="K85" i="13" s="1"/>
  <c r="L85" i="13" s="1"/>
  <c r="I63" i="13"/>
  <c r="I41" i="13"/>
  <c r="I18" i="13"/>
  <c r="I203" i="1"/>
  <c r="K203" i="1" s="1"/>
  <c r="L203" i="1" s="1"/>
  <c r="I169" i="1"/>
  <c r="K169" i="1" s="1"/>
  <c r="L169" i="1" s="1"/>
  <c r="I136" i="1"/>
  <c r="I86" i="1"/>
  <c r="I52" i="1"/>
  <c r="I35" i="1"/>
  <c r="I211" i="1"/>
  <c r="K211" i="1" s="1"/>
  <c r="L211" i="1" s="1"/>
  <c r="I195" i="1"/>
  <c r="I177" i="1"/>
  <c r="I161" i="1"/>
  <c r="I144" i="1"/>
  <c r="K144" i="1" s="1"/>
  <c r="L144" i="1" s="1"/>
  <c r="I127" i="1"/>
  <c r="I111" i="1"/>
  <c r="I94" i="1"/>
  <c r="I78" i="1"/>
  <c r="K78" i="1" s="1"/>
  <c r="L78" i="1" s="1"/>
  <c r="I60" i="1"/>
  <c r="I44" i="1"/>
  <c r="I27" i="1"/>
  <c r="I11" i="1"/>
  <c r="I206" i="13"/>
  <c r="K206" i="13" s="1"/>
  <c r="L206" i="13" s="1"/>
  <c r="I190" i="13"/>
  <c r="I172" i="13"/>
  <c r="K172" i="13" s="1"/>
  <c r="L172" i="13" s="1"/>
  <c r="I156" i="13"/>
  <c r="K156" i="13" s="1"/>
  <c r="L156" i="13" s="1"/>
  <c r="I143" i="13"/>
  <c r="I132" i="13"/>
  <c r="I122" i="13"/>
  <c r="K122" i="13" s="1"/>
  <c r="L122" i="13" s="1"/>
  <c r="I110" i="13"/>
  <c r="I99" i="13"/>
  <c r="I89" i="13"/>
  <c r="I76" i="13"/>
  <c r="I65" i="13"/>
  <c r="K65" i="13" s="1"/>
  <c r="L65" i="13" s="1"/>
  <c r="I55" i="13"/>
  <c r="K55" i="13" s="1"/>
  <c r="L55" i="13" s="1"/>
  <c r="I43" i="13"/>
  <c r="K43" i="13" s="1"/>
  <c r="L43" i="13" s="1"/>
  <c r="I32" i="13"/>
  <c r="K32" i="13" s="1"/>
  <c r="L32" i="13" s="1"/>
  <c r="I22" i="13"/>
  <c r="I9" i="13"/>
  <c r="I199" i="1"/>
  <c r="I181" i="1"/>
  <c r="I132" i="1"/>
  <c r="K132" i="1" s="1"/>
  <c r="L132" i="1" s="1"/>
  <c r="I98" i="1"/>
  <c r="I64" i="1"/>
  <c r="I31" i="1"/>
  <c r="I216" i="13"/>
  <c r="I183" i="13"/>
  <c r="I141" i="13"/>
  <c r="I118" i="13"/>
  <c r="I97" i="13"/>
  <c r="I74" i="13"/>
  <c r="I51" i="13"/>
  <c r="I30" i="13"/>
  <c r="I7" i="13"/>
  <c r="K7" i="13" s="1"/>
  <c r="L7" i="13" s="1"/>
  <c r="I186" i="1"/>
  <c r="I153" i="1"/>
  <c r="I119" i="1"/>
  <c r="I102" i="1"/>
  <c r="I69" i="1"/>
  <c r="K69" i="1" s="1"/>
  <c r="L69" i="1" s="1"/>
  <c r="I19" i="1"/>
  <c r="I214" i="13"/>
  <c r="I198" i="13"/>
  <c r="I180" i="13"/>
  <c r="I164" i="13"/>
  <c r="I150" i="13"/>
  <c r="I138" i="13"/>
  <c r="K138" i="13" s="1"/>
  <c r="L138" i="13" s="1"/>
  <c r="I126" i="13"/>
  <c r="I116" i="13"/>
  <c r="K116" i="13" s="1"/>
  <c r="L116" i="13" s="1"/>
  <c r="I105" i="13"/>
  <c r="K105" i="13" s="1"/>
  <c r="L105" i="13" s="1"/>
  <c r="I93" i="13"/>
  <c r="I83" i="13"/>
  <c r="I71" i="13"/>
  <c r="K71" i="13" s="1"/>
  <c r="L71" i="13" s="1"/>
  <c r="I59" i="13"/>
  <c r="I49" i="13"/>
  <c r="I39" i="13"/>
  <c r="I26" i="13"/>
  <c r="K26" i="13" s="1"/>
  <c r="L26" i="13" s="1"/>
  <c r="I16" i="13"/>
  <c r="I5" i="13"/>
  <c r="K5" i="13" s="1"/>
  <c r="L5" i="13" s="1"/>
  <c r="J3" i="1"/>
  <c r="J3" i="13"/>
  <c r="I3" i="13"/>
  <c r="U29" i="14"/>
  <c r="U30" i="14"/>
  <c r="B5" i="1"/>
  <c r="B7" i="1" s="1"/>
  <c r="B9" i="1" s="1"/>
  <c r="B11" i="1" s="1"/>
  <c r="B13" i="1" s="1"/>
  <c r="B15" i="1" s="1"/>
  <c r="B17" i="1" s="1"/>
  <c r="B19" i="1" s="1"/>
  <c r="B21" i="1" s="1"/>
  <c r="B23" i="1" s="1"/>
  <c r="B25" i="1" s="1"/>
  <c r="B27" i="1" s="1"/>
  <c r="B29" i="1" s="1"/>
  <c r="B31" i="1" s="1"/>
  <c r="B33" i="1" s="1"/>
  <c r="B35" i="1" s="1"/>
  <c r="K16" i="13" l="1"/>
  <c r="L16" i="13" s="1"/>
  <c r="K152" i="13"/>
  <c r="L152" i="13" s="1"/>
  <c r="K141" i="13"/>
  <c r="L141" i="13" s="1"/>
  <c r="K132" i="13"/>
  <c r="L132" i="13" s="1"/>
  <c r="K39" i="13"/>
  <c r="L39" i="13" s="1"/>
  <c r="K183" i="13"/>
  <c r="L183" i="13" s="1"/>
  <c r="K143" i="13"/>
  <c r="L143" i="13" s="1"/>
  <c r="K18" i="13"/>
  <c r="L18" i="13" s="1"/>
  <c r="K148" i="13"/>
  <c r="L148" i="13" s="1"/>
  <c r="K196" i="13"/>
  <c r="L196" i="13" s="1"/>
  <c r="K49" i="13"/>
  <c r="L49" i="13" s="1"/>
  <c r="K41" i="13"/>
  <c r="L41" i="13" s="1"/>
  <c r="K24" i="13"/>
  <c r="L24" i="13" s="1"/>
  <c r="K158" i="13"/>
  <c r="L158" i="13" s="1"/>
  <c r="K185" i="13"/>
  <c r="L185" i="13" s="1"/>
  <c r="K103" i="13"/>
  <c r="L103" i="13" s="1"/>
  <c r="K190" i="13"/>
  <c r="L190" i="13" s="1"/>
  <c r="K47" i="13"/>
  <c r="L47" i="13" s="1"/>
  <c r="K134" i="13"/>
  <c r="L134" i="13" s="1"/>
  <c r="K202" i="13"/>
  <c r="L202" i="13" s="1"/>
  <c r="K87" i="13"/>
  <c r="L87" i="13" s="1"/>
  <c r="K126" i="13"/>
  <c r="L126" i="13" s="1"/>
  <c r="K74" i="13"/>
  <c r="L74" i="13" s="1"/>
  <c r="K99" i="13"/>
  <c r="L99" i="13" s="1"/>
  <c r="K200" i="13"/>
  <c r="L200" i="13" s="1"/>
  <c r="K101" i="13"/>
  <c r="L101" i="13" s="1"/>
  <c r="K208" i="13"/>
  <c r="L208" i="13" s="1"/>
  <c r="K210" i="13"/>
  <c r="L210" i="13" s="1"/>
  <c r="K61" i="13"/>
  <c r="L61" i="13" s="1"/>
  <c r="K93" i="13"/>
  <c r="L93" i="13" s="1"/>
  <c r="K216" i="13"/>
  <c r="L216" i="13" s="1"/>
  <c r="K22" i="13"/>
  <c r="L22" i="13" s="1"/>
  <c r="K67" i="13"/>
  <c r="L67" i="13" s="1"/>
  <c r="K136" i="13"/>
  <c r="L136" i="13" s="1"/>
  <c r="K30" i="13"/>
  <c r="L30" i="13" s="1"/>
  <c r="K118" i="13"/>
  <c r="L118" i="13" s="1"/>
  <c r="K76" i="13"/>
  <c r="L76" i="13" s="1"/>
  <c r="K146" i="13"/>
  <c r="L146" i="13" s="1"/>
  <c r="K198" i="13"/>
  <c r="L198" i="13" s="1"/>
  <c r="K97" i="13"/>
  <c r="L97" i="13" s="1"/>
  <c r="K110" i="13"/>
  <c r="L110" i="13" s="1"/>
  <c r="K214" i="13"/>
  <c r="L214" i="13" s="1"/>
  <c r="K119" i="1"/>
  <c r="L119" i="1" s="1"/>
  <c r="K34" i="13"/>
  <c r="L34" i="13" s="1"/>
  <c r="K124" i="13"/>
  <c r="L124" i="13" s="1"/>
  <c r="K3" i="1"/>
  <c r="L3" i="1" s="1"/>
  <c r="K180" i="13"/>
  <c r="L180" i="13" s="1"/>
  <c r="K98" i="1"/>
  <c r="L98" i="1" s="1"/>
  <c r="K9" i="13"/>
  <c r="L9" i="13" s="1"/>
  <c r="K86" i="1"/>
  <c r="L86" i="1" s="1"/>
  <c r="K13" i="13"/>
  <c r="L13" i="13" s="1"/>
  <c r="K57" i="13"/>
  <c r="L57" i="13" s="1"/>
  <c r="K176" i="13"/>
  <c r="L176" i="13" s="1"/>
  <c r="K17" i="1"/>
  <c r="L17" i="1" s="1"/>
  <c r="K50" i="1"/>
  <c r="L50" i="1" s="1"/>
  <c r="K84" i="1"/>
  <c r="L84" i="1" s="1"/>
  <c r="K95" i="13"/>
  <c r="L95" i="13" s="1"/>
  <c r="K59" i="13"/>
  <c r="L59" i="13" s="1"/>
  <c r="K150" i="13"/>
  <c r="L150" i="13" s="1"/>
  <c r="K31" i="1"/>
  <c r="L31" i="1" s="1"/>
  <c r="K63" i="13"/>
  <c r="L63" i="13" s="1"/>
  <c r="K165" i="1"/>
  <c r="L165" i="1" s="1"/>
  <c r="K112" i="13"/>
  <c r="L112" i="13" s="1"/>
  <c r="K212" i="13"/>
  <c r="L212" i="13" s="1"/>
  <c r="K51" i="13"/>
  <c r="L51" i="13" s="1"/>
  <c r="K64" i="1"/>
  <c r="L64" i="1" s="1"/>
  <c r="K199" i="1"/>
  <c r="L199" i="1" s="1"/>
  <c r="K44" i="1"/>
  <c r="L44" i="1" s="1"/>
  <c r="K20" i="13"/>
  <c r="L20" i="13" s="1"/>
  <c r="K37" i="13"/>
  <c r="L37" i="13" s="1"/>
  <c r="K45" i="13"/>
  <c r="L45" i="13" s="1"/>
  <c r="K11" i="13"/>
  <c r="L11" i="13" s="1"/>
  <c r="K192" i="13"/>
  <c r="L192" i="13" s="1"/>
  <c r="K177" i="1"/>
  <c r="L177" i="1" s="1"/>
  <c r="K168" i="13"/>
  <c r="L168" i="13" s="1"/>
  <c r="K53" i="13"/>
  <c r="L53" i="13" s="1"/>
  <c r="K194" i="13"/>
  <c r="L194" i="13" s="1"/>
  <c r="K164" i="13"/>
  <c r="L164" i="13" s="1"/>
  <c r="K28" i="13"/>
  <c r="L28" i="13" s="1"/>
  <c r="K89" i="13"/>
  <c r="L89" i="13" s="1"/>
  <c r="K130" i="13"/>
  <c r="L130" i="13" s="1"/>
  <c r="K170" i="13"/>
  <c r="L170" i="13" s="1"/>
  <c r="K83" i="13"/>
  <c r="L83" i="13" s="1"/>
  <c r="K160" i="13"/>
  <c r="L160" i="13" s="1"/>
  <c r="K178" i="13"/>
  <c r="L178" i="13" s="1"/>
  <c r="K166" i="13"/>
  <c r="L166" i="13" s="1"/>
  <c r="K120" i="13"/>
  <c r="L120" i="13" s="1"/>
  <c r="K187" i="13"/>
  <c r="L187" i="13" s="1"/>
  <c r="K162" i="13"/>
  <c r="L162" i="13" s="1"/>
  <c r="K161" i="1"/>
  <c r="L161" i="1" s="1"/>
  <c r="K23" i="1"/>
  <c r="L23" i="1" s="1"/>
  <c r="K90" i="1"/>
  <c r="L90" i="1" s="1"/>
  <c r="K157" i="1"/>
  <c r="L157" i="1" s="1"/>
  <c r="K9" i="1"/>
  <c r="L9" i="1" s="1"/>
  <c r="K42" i="1"/>
  <c r="L42" i="1" s="1"/>
  <c r="K76" i="1"/>
  <c r="L76" i="1" s="1"/>
  <c r="K108" i="1"/>
  <c r="L108" i="1" s="1"/>
  <c r="K142" i="1"/>
  <c r="L142" i="1" s="1"/>
  <c r="K175" i="1"/>
  <c r="L175" i="1" s="1"/>
  <c r="K209" i="1"/>
  <c r="L209" i="1" s="1"/>
  <c r="K19" i="1"/>
  <c r="L19" i="1" s="1"/>
  <c r="K153" i="1"/>
  <c r="L153" i="1" s="1"/>
  <c r="K52" i="1"/>
  <c r="L52" i="1" s="1"/>
  <c r="K13" i="1"/>
  <c r="L13" i="1" s="1"/>
  <c r="K46" i="1"/>
  <c r="L46" i="1" s="1"/>
  <c r="K80" i="1"/>
  <c r="L80" i="1" s="1"/>
  <c r="K113" i="1"/>
  <c r="L113" i="1" s="1"/>
  <c r="K147" i="1"/>
  <c r="L147" i="1" s="1"/>
  <c r="K179" i="1"/>
  <c r="L179" i="1" s="1"/>
  <c r="K213" i="1"/>
  <c r="L213" i="1" s="1"/>
  <c r="K117" i="1"/>
  <c r="L117" i="1" s="1"/>
  <c r="K151" i="1"/>
  <c r="L151" i="1" s="1"/>
  <c r="K184" i="1"/>
  <c r="L184" i="1" s="1"/>
  <c r="K217" i="1"/>
  <c r="L217" i="1" s="1"/>
  <c r="K205" i="1"/>
  <c r="L205" i="1" s="1"/>
  <c r="K181" i="1"/>
  <c r="L181" i="1" s="1"/>
  <c r="K27" i="1"/>
  <c r="L27" i="1" s="1"/>
  <c r="K94" i="1"/>
  <c r="L94" i="1" s="1"/>
  <c r="K35" i="1"/>
  <c r="L35" i="1" s="1"/>
  <c r="K48" i="1"/>
  <c r="L48" i="1" s="1"/>
  <c r="K100" i="1"/>
  <c r="L100" i="1" s="1"/>
  <c r="K134" i="1"/>
  <c r="L134" i="1" s="1"/>
  <c r="K167" i="1"/>
  <c r="L167" i="1" s="1"/>
  <c r="K201" i="1"/>
  <c r="L201" i="1" s="1"/>
  <c r="K127" i="1"/>
  <c r="L127" i="1" s="1"/>
  <c r="K195" i="1"/>
  <c r="L195" i="1" s="1"/>
  <c r="K115" i="1"/>
  <c r="L115" i="1" s="1"/>
  <c r="K33" i="1"/>
  <c r="L33" i="1" s="1"/>
  <c r="K67" i="1"/>
  <c r="L67" i="1" s="1"/>
  <c r="K136" i="1"/>
  <c r="L136" i="1" s="1"/>
  <c r="K15" i="1"/>
  <c r="L15" i="1" s="1"/>
  <c r="K149" i="1"/>
  <c r="L149" i="1" s="1"/>
  <c r="K5" i="1"/>
  <c r="L5" i="1" s="1"/>
  <c r="K38" i="1"/>
  <c r="L38" i="1" s="1"/>
  <c r="K71" i="1"/>
  <c r="L71" i="1" s="1"/>
  <c r="K104" i="1"/>
  <c r="L104" i="1" s="1"/>
  <c r="K138" i="1"/>
  <c r="L138" i="1" s="1"/>
  <c r="K171" i="1"/>
  <c r="L171" i="1" s="1"/>
  <c r="K111" i="1"/>
  <c r="L111" i="1" s="1"/>
  <c r="K40" i="1"/>
  <c r="L40" i="1" s="1"/>
  <c r="K106" i="1"/>
  <c r="L106" i="1" s="1"/>
  <c r="K173" i="1"/>
  <c r="L173" i="1" s="1"/>
  <c r="K186" i="1"/>
  <c r="L186" i="1" s="1"/>
  <c r="K60" i="1"/>
  <c r="L60" i="1" s="1"/>
  <c r="K102" i="1"/>
  <c r="L102" i="1" s="1"/>
  <c r="K11" i="1"/>
  <c r="L11" i="1" s="1"/>
  <c r="K7" i="1"/>
  <c r="L7" i="1" s="1"/>
  <c r="K74" i="1"/>
  <c r="L74" i="1" s="1"/>
  <c r="K140" i="1"/>
  <c r="L140" i="1" s="1"/>
  <c r="K207" i="1"/>
  <c r="L207" i="1" s="1"/>
  <c r="K21" i="1"/>
  <c r="L21" i="1" s="1"/>
  <c r="K54" i="1"/>
  <c r="L54" i="1" s="1"/>
  <c r="K88" i="1"/>
  <c r="L88" i="1" s="1"/>
  <c r="K121" i="1"/>
  <c r="L121" i="1" s="1"/>
  <c r="K155" i="1"/>
  <c r="L155" i="1" s="1"/>
  <c r="K188" i="1"/>
  <c r="L188" i="1" s="1"/>
  <c r="K3" i="13"/>
  <c r="L3" i="13" s="1"/>
  <c r="E34" i="14"/>
  <c r="B38" i="1"/>
  <c r="B40" i="1" s="1"/>
  <c r="B42" i="1" s="1"/>
  <c r="B44" i="1" s="1"/>
  <c r="B46" i="1" s="1"/>
  <c r="B48" i="1" s="1"/>
  <c r="B50" i="1" s="1"/>
  <c r="B52" i="1" s="1"/>
  <c r="B54" i="1" s="1"/>
  <c r="B56" i="1" s="1"/>
  <c r="B58" i="1" s="1"/>
  <c r="B60" i="1" s="1"/>
  <c r="B62" i="1" s="1"/>
  <c r="B64" i="1" s="1"/>
  <c r="B69" i="1" s="1"/>
  <c r="B71" i="1" s="1"/>
  <c r="B74" i="1" s="1"/>
  <c r="B76" i="1" s="1"/>
  <c r="B78" i="1" s="1"/>
  <c r="B80" i="1" s="1"/>
  <c r="B82" i="1" s="1"/>
  <c r="B84" i="1" s="1"/>
  <c r="B86" i="1" s="1"/>
  <c r="B88" i="1" s="1"/>
  <c r="B90" i="1" s="1"/>
  <c r="B92" i="1" s="1"/>
  <c r="B94" i="1" s="1"/>
  <c r="B96" i="1" s="1"/>
  <c r="B98" i="1" s="1"/>
  <c r="B100" i="1" s="1"/>
  <c r="B102" i="1" s="1"/>
  <c r="B104" i="1" s="1"/>
  <c r="B106" i="1" s="1"/>
  <c r="B108" i="1" s="1"/>
  <c r="B111" i="1" l="1"/>
  <c r="B113" i="1" s="1"/>
  <c r="B115" i="1" s="1"/>
  <c r="B117" i="1" s="1"/>
  <c r="B119" i="1" s="1"/>
  <c r="B121" i="1" s="1"/>
  <c r="B123" i="1" s="1"/>
  <c r="B125" i="1" s="1"/>
  <c r="B127" i="1" s="1"/>
  <c r="B147" i="1" l="1"/>
  <c r="B149" i="1" s="1"/>
  <c r="B151" i="1" s="1"/>
  <c r="B153" i="1" s="1"/>
  <c r="B155" i="1" s="1"/>
  <c r="B157" i="1" s="1"/>
  <c r="B159" i="1" s="1"/>
  <c r="B161" i="1" s="1"/>
  <c r="B163" i="1" s="1"/>
  <c r="B165" i="1" s="1"/>
  <c r="B167" i="1" s="1"/>
  <c r="B169" i="1" s="1"/>
  <c r="B171" i="1" s="1"/>
  <c r="B173" i="1" s="1"/>
  <c r="B175" i="1" s="1"/>
  <c r="B177" i="1" s="1"/>
  <c r="B179" i="1" s="1"/>
  <c r="B181" i="1" s="1"/>
  <c r="B184" i="1" s="1"/>
  <c r="B186" i="1" s="1"/>
  <c r="B188" i="1" s="1"/>
  <c r="B190" i="1" s="1"/>
  <c r="B192" i="1" s="1"/>
  <c r="B197" i="1" l="1"/>
  <c r="B199" i="1" s="1"/>
  <c r="B201" i="1" s="1"/>
  <c r="B203" i="1" s="1"/>
  <c r="B205" i="1" s="1"/>
  <c r="B207" i="1" s="1"/>
  <c r="B209" i="1" s="1"/>
  <c r="B211" i="1" s="1"/>
  <c r="B213" i="1" s="1"/>
  <c r="B215" i="1" s="1"/>
  <c r="B217" i="1" s="1"/>
</calcChain>
</file>

<file path=xl/sharedStrings.xml><?xml version="1.0" encoding="utf-8"?>
<sst xmlns="http://schemas.openxmlformats.org/spreadsheetml/2006/main" count="253" uniqueCount="110">
  <si>
    <t>Prima pagina registro lezioni: dal 25 settembre al 10 ottobre</t>
  </si>
  <si>
    <t>Seconda pagina registro lezioni: dall'11 ottobre al 28 ottobre</t>
  </si>
  <si>
    <t>Terza pagina registro lezioni: dal 29 ottobre al 15 novembre</t>
  </si>
  <si>
    <t>Quarta pagina registro lezioni: dal 16 novembre al 2 dicembre</t>
  </si>
  <si>
    <t>Quinta pagina registro lezioni: dal 3 dicembre al 20 dicembre</t>
  </si>
  <si>
    <t>Sesta pagina registro lezioni: dal 21 dicembre al 20 gennaio</t>
  </si>
  <si>
    <t>Prima pagina registro lezioni: dal 1º marzo al 17 marzo</t>
  </si>
  <si>
    <t>Seconda pagina registro lezioni: dal 18 marzo al 3 aprile</t>
  </si>
  <si>
    <t>Terza pagina registro lezioni: dal 4 aprile al 21 aprile</t>
  </si>
  <si>
    <t>Quarta pagina registro lezioni: dal 22 aprile all'8 maggio</t>
  </si>
  <si>
    <t>Quinta pagina registro lezioni: dal 9 maggio al 26 maggio</t>
  </si>
  <si>
    <t>Sesta pagina registro lezioni: dal 27 maggio al 12 giugno</t>
  </si>
  <si>
    <t>DIPARTIMENTO DI INGEGNERIA</t>
  </si>
  <si>
    <t>CIVILE E ARCHITETTURA</t>
  </si>
  <si>
    <t>REGISTRO DELLE LEZIONI</t>
  </si>
  <si>
    <t xml:space="preserve">di </t>
  </si>
  <si>
    <t>ANNO ACCADEMICO</t>
  </si>
  <si>
    <t>Martedì</t>
  </si>
  <si>
    <t>Giovedì</t>
  </si>
  <si>
    <t>Venerdì</t>
  </si>
  <si>
    <t>INSEGNAMENTO</t>
  </si>
  <si>
    <t>Ingegneria Edile-Architettura (LM-4cu)</t>
  </si>
  <si>
    <t>Ingegneria Civile delle Acque e dei Trasporti (LM-23)</t>
  </si>
  <si>
    <t>Ingegneria Civile Strutturale e Geotecnica (LM-23)</t>
  </si>
  <si>
    <t>Ingegneria per l'Ambiente e il Territorio (LM-35)</t>
  </si>
  <si>
    <t>Chemical Engineering for Industrial Sustainability (LM-22)</t>
  </si>
  <si>
    <t>Ingegneria Gestionale (LM-31)</t>
  </si>
  <si>
    <t>Ingegneria Meccanica (LM-33)</t>
  </si>
  <si>
    <t>Ingegneria Civile, Ambientale e Gestionale (L-7)</t>
  </si>
  <si>
    <t>Ingegneria Civile e Ambientale (L-7) </t>
  </si>
  <si>
    <t>Architettura (LM4-cu)</t>
  </si>
  <si>
    <t>CORSO DI LAUREA/LAUREA MAGISTRALE IN</t>
  </si>
  <si>
    <t>Giorno</t>
  </si>
  <si>
    <t>Ora inizio</t>
  </si>
  <si>
    <t>Ora fine</t>
  </si>
  <si>
    <t>Mercoledì</t>
  </si>
  <si>
    <t>Lunedí</t>
  </si>
  <si>
    <t>Sabato</t>
  </si>
  <si>
    <t>-</t>
  </si>
  <si>
    <t>Dipartimento di Ingegneria Civile e Architettura</t>
  </si>
  <si>
    <t>Struttura Didattica Speciale di Architettura (Siracusa)</t>
  </si>
  <si>
    <t>UNIVERSITÀ DEGLI STUDI DI  CATANIA</t>
  </si>
  <si>
    <t>Corso di laurea in:</t>
  </si>
  <si>
    <t>/</t>
  </si>
  <si>
    <t>Calendario delle lezioni</t>
  </si>
  <si>
    <t>Anno Accademico:</t>
  </si>
  <si>
    <t>PERIODO DI EROGAZIONE DELLE LEZIONI</t>
  </si>
  <si>
    <t>Primo</t>
  </si>
  <si>
    <t>Secondo</t>
  </si>
  <si>
    <t>Annuale</t>
  </si>
  <si>
    <t>STRUTTURA DIDATTICA DI RIFERIMENTO</t>
  </si>
  <si>
    <t>NOTE PER LA COMPILAZIONE</t>
  </si>
  <si>
    <t xml:space="preserve">NUMERO DI ORE DI DIDATTICA EROGATA PREVISTO DAL REGOLAMENTO DIDATTICO DEL CORSO DI STUDIO </t>
  </si>
  <si>
    <t>87</t>
  </si>
  <si>
    <t xml:space="preserve">Ore mancanti </t>
  </si>
  <si>
    <t>DATA DI INIZIO DELLE LEZIONI</t>
  </si>
  <si>
    <t>DATA DI FINE DELLE LEZIONI</t>
  </si>
  <si>
    <t>Inizio lezioni</t>
  </si>
  <si>
    <t>Fine lezioni</t>
  </si>
  <si>
    <t>Periodo delle lezioni:</t>
  </si>
  <si>
    <t>Visto del Presidente del CdS</t>
  </si>
  <si>
    <t>__________________________</t>
  </si>
  <si>
    <t>n. ORE LEZIONI</t>
  </si>
  <si>
    <t>n. ORE ALTRE ATT.</t>
  </si>
  <si>
    <t>Il nome del file dovrà presentarsi nella forma seguente:</t>
  </si>
  <si>
    <t>SIGLA CDS_ANNO_ACCADEMICO_COGNOME DOCENTE_NOME DELLA DISCIPLINA.pdf</t>
  </si>
  <si>
    <t>NOTE:</t>
  </si>
  <si>
    <t>Per evitare le ambiguità legate ai CDS della stessa classe, si adotteranno le seguenti sigle:</t>
  </si>
  <si>
    <t>Ingegneria Edile-Architettura: LM4EA</t>
  </si>
  <si>
    <t>Architettura: LM4A</t>
  </si>
  <si>
    <t>Ingegneria Civile delle Acque e dei Trasporti: LM23AT</t>
  </si>
  <si>
    <t>Ingegneria Civle Strutturale e Geotecnica: LM23SG</t>
  </si>
  <si>
    <t>SIGLA CDS = Classe del Corso di studio</t>
  </si>
  <si>
    <t>NOME DELLA DISCIPLINA</t>
  </si>
  <si>
    <r>
      <rPr>
        <b/>
        <sz val="13"/>
        <color rgb="FFFF0000"/>
        <rFont val="Arial"/>
        <family val="2"/>
      </rPr>
      <t>ESEMPIO:</t>
    </r>
    <r>
      <rPr>
        <b/>
        <sz val="13"/>
        <rFont val="Arial"/>
        <family val="2"/>
      </rPr>
      <t xml:space="preserve"> </t>
    </r>
    <r>
      <rPr>
        <b/>
        <sz val="13"/>
        <color rgb="FF0070C0"/>
        <rFont val="Arial"/>
        <family val="2"/>
      </rPr>
      <t>LM23AT_20_21_LEONARDI_INFR.VIARIE.AREE.URB.METROP.pdf</t>
    </r>
  </si>
  <si>
    <t xml:space="preserve">ANNO ACCADEMICO = Ultime due cifre di ogni anno intervallate dal trattino in basso ( _ ). Ad es.: 20_21 </t>
  </si>
  <si>
    <t>Ingegneria Civile e Ambientale: L7A</t>
  </si>
  <si>
    <t>Ingegneria Civile, Ambientale e Gestionale: L7AG</t>
  </si>
  <si>
    <t>DATI DI INPUT E MODALITÀ DI REDAZIONE DEL REGISTRO</t>
  </si>
  <si>
    <t>ORE TOTALI DI DIDATTICA FRONTALE:</t>
  </si>
  <si>
    <t>Per i nomi delle discipline particolarmente lunghi, potrà anche essere adottata una forma sintetica.</t>
  </si>
  <si>
    <t>Ingegneria Meccanica: LM33IT</t>
  </si>
  <si>
    <t>Mechanical Engineering: LM33ENG</t>
  </si>
  <si>
    <t>ORARIO DELLE LEZIONI</t>
  </si>
  <si>
    <r>
      <t xml:space="preserve">Le caselle di colore verde presenti in questo foglio vanno compilate manualmente. Le caselle di colore giallo vanno compilate utilizzando gli appositi menù a tendina. Ciascun docente compilerà gli appositi campi (Argomenti delle lezioni/altre attivitài; Numero di ore delle lezioni/altre attività) presenti nel foglio "Primo periodo" oppure "Secondo periodo". Il numero totale delle ore inserite e quello delle ore mancanti al completamento di quelle previste vengono mostrati man mano che il foglio "Primo periodo"/"Secondo periodo" viene compilato. Verrà segnalato l'eventuale eccesso di ore rispetto a quelle previste. Ciascun docente creerà il registro </t>
    </r>
    <r>
      <rPr>
        <b/>
        <sz val="14.5"/>
        <color rgb="FFFF0000"/>
        <rFont val="Arial"/>
        <family val="2"/>
      </rPr>
      <t>in formato pdf</t>
    </r>
    <r>
      <rPr>
        <b/>
        <sz val="14.5"/>
        <rFont val="Arial"/>
        <family val="2"/>
      </rPr>
      <t>, selezionando la copertina e il/i foglio/i del/i periodo/i di interesse (le impostazioni di stampa sono già settate e non dovrà essere selezionata alcuna impostazione).</t>
    </r>
  </si>
  <si>
    <r>
      <t xml:space="preserve">Il file con il registro compilato, </t>
    </r>
    <r>
      <rPr>
        <b/>
        <sz val="14"/>
        <color rgb="FFFF0000"/>
        <rFont val="Arial"/>
        <family val="2"/>
      </rPr>
      <t>in formato pdf</t>
    </r>
    <r>
      <rPr>
        <b/>
        <sz val="14"/>
        <rFont val="Arial"/>
        <family val="2"/>
      </rPr>
      <t>, andrà firmato digitalmente e inoltrato al Presidente del Corso di Studio di riferimento.</t>
    </r>
  </si>
  <si>
    <t>CORSO IN CODOCENZA</t>
  </si>
  <si>
    <t>Sì</t>
  </si>
  <si>
    <t>No</t>
  </si>
  <si>
    <t>NOME DOCENTE N.2</t>
  </si>
  <si>
    <t>Mechanical Engineering (LM-33)</t>
  </si>
  <si>
    <t>Firma del docente n.1</t>
  </si>
  <si>
    <t>Docente n.2 della disciplina:</t>
  </si>
  <si>
    <t>Giuseppe Bianchi</t>
  </si>
  <si>
    <r>
      <t xml:space="preserve">ARGOMENTO: L = Lezione; AA = Altre Attività </t>
    </r>
    <r>
      <rPr>
        <i/>
        <sz val="14"/>
        <color theme="1"/>
        <rFont val="Calibri (Corpo)"/>
      </rPr>
      <t>(Tra le altre attività possono essere indicate: Esercitazioni; Prove in Itinere/Prove Intercorso; Attività di laboratorio; Seminari/Testimonianze; Visite tecniche).</t>
    </r>
  </si>
  <si>
    <t>Ore complessive (Lezioni)</t>
  </si>
  <si>
    <t>Ore complessive (Altre attività)</t>
  </si>
  <si>
    <t>Ore totali</t>
  </si>
  <si>
    <t>DETERMINAZIONE DEL NOME DEL FILE</t>
  </si>
  <si>
    <t>Esercitazione in aula sulle derivate.</t>
  </si>
  <si>
    <t>Prova in itinere.</t>
  </si>
  <si>
    <t>SECONDO PERIODO</t>
  </si>
  <si>
    <t>Giovanni Verdi</t>
  </si>
  <si>
    <t>2020</t>
  </si>
  <si>
    <t>2021</t>
  </si>
  <si>
    <r>
      <t xml:space="preserve">Nome docente 
</t>
    </r>
    <r>
      <rPr>
        <sz val="18"/>
        <color theme="1"/>
        <rFont val="Calibri"/>
        <family val="2"/>
        <scheme val="minor"/>
      </rPr>
      <t>(se diverso dal 
titolare del corso)</t>
    </r>
  </si>
  <si>
    <t>Analisi Matematica 1</t>
  </si>
  <si>
    <t xml:space="preserve">Derivata di una funzione. Relazione tra continuità e derivabilità. Derivate successive. Significato geometrico della derivata prima. </t>
  </si>
  <si>
    <t>Derivate delle funzioni elementari. Derivata della funzione somma, prodotto, reciproca e quoziente. Derivazione delle funzioni composte.</t>
  </si>
  <si>
    <t>Metodi di integrazione per decomposizione, per parti e per sostituzione. Integrazione delle funzioni razionali fratte.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</si>
</sst>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 yyyy"/>
    <numFmt numFmtId="165" formatCode="dddd\ dd\ mmm"/>
    <numFmt numFmtId="166" formatCode="h:mm;@"/>
    <numFmt numFmtId="167" formatCode="dd/mm/yy;@"/>
    <numFmt numFmtId="168" formatCode="#"/>
  </numFmts>
  <fonts count="61">
    <font>
      <sz val="11"/>
      <color theme="1"/>
      <name val="Calibri"/>
      <family val="2"/>
      <scheme val="minor"/>
    </font>
    <font>
      <sz val="12"/>
      <color theme="1"/>
      <name val="Calibri"/>
      <family val="2"/>
      <scheme val="minor"/>
    </font>
    <font>
      <sz val="12"/>
      <color theme="1"/>
      <name val="Calibri"/>
      <family val="2"/>
      <scheme val="minor"/>
    </font>
    <font>
      <b/>
      <sz val="18"/>
      <color theme="1"/>
      <name val="Calibri"/>
      <family val="2"/>
      <scheme val="minor"/>
    </font>
    <font>
      <b/>
      <sz val="17"/>
      <color theme="1"/>
      <name val="Calibri"/>
      <family val="2"/>
      <scheme val="minor"/>
    </font>
    <font>
      <sz val="17"/>
      <color theme="1"/>
      <name val="Calibri"/>
      <family val="2"/>
      <scheme val="minor"/>
    </font>
    <font>
      <sz val="16"/>
      <color theme="1"/>
      <name val="Calibri"/>
      <family val="2"/>
      <scheme val="minor"/>
    </font>
    <font>
      <b/>
      <i/>
      <sz val="17"/>
      <color theme="1"/>
      <name val="Calibri"/>
      <family val="2"/>
      <scheme val="minor"/>
    </font>
    <font>
      <sz val="14"/>
      <color theme="1"/>
      <name val="Calibri"/>
      <family val="2"/>
      <scheme val="minor"/>
    </font>
    <font>
      <b/>
      <sz val="11"/>
      <color theme="1"/>
      <name val="Calibri"/>
      <family val="2"/>
      <scheme val="minor"/>
    </font>
    <font>
      <sz val="10"/>
      <name val="Garamond"/>
      <family val="1"/>
    </font>
    <font>
      <b/>
      <sz val="22"/>
      <name val="Garamond"/>
      <family val="1"/>
    </font>
    <font>
      <sz val="22"/>
      <name val="Garamond"/>
      <family val="1"/>
    </font>
    <font>
      <b/>
      <sz val="10"/>
      <name val="Garamond"/>
      <family val="1"/>
    </font>
    <font>
      <b/>
      <sz val="24"/>
      <name val="Garamond"/>
      <family val="1"/>
    </font>
    <font>
      <sz val="11"/>
      <name val="Garamond"/>
      <family val="1"/>
    </font>
    <font>
      <b/>
      <sz val="18"/>
      <name val="Garamond"/>
      <family val="1"/>
    </font>
    <font>
      <b/>
      <sz val="20"/>
      <name val="Garamond"/>
      <family val="1"/>
    </font>
    <font>
      <b/>
      <sz val="12"/>
      <name val="Garamond"/>
      <family val="1"/>
    </font>
    <font>
      <sz val="12"/>
      <name val="Garamond"/>
      <family val="1"/>
    </font>
    <font>
      <b/>
      <sz val="14"/>
      <name val="Garamond"/>
      <family val="1"/>
    </font>
    <font>
      <b/>
      <sz val="14"/>
      <name val="Arial"/>
      <family val="2"/>
    </font>
    <font>
      <sz val="14"/>
      <name val="Arial"/>
      <family val="2"/>
    </font>
    <font>
      <b/>
      <sz val="14"/>
      <name val="Arial"/>
      <family val="2"/>
    </font>
    <font>
      <sz val="14"/>
      <name val="Arial"/>
      <family val="2"/>
    </font>
    <font>
      <b/>
      <sz val="12"/>
      <color theme="1"/>
      <name val="Calibri"/>
      <family val="2"/>
      <scheme val="minor"/>
    </font>
    <font>
      <sz val="15"/>
      <color rgb="FFFFFFFF"/>
      <name val="Inherit"/>
    </font>
    <font>
      <u/>
      <sz val="11"/>
      <color theme="10"/>
      <name val="Calibri"/>
      <family val="2"/>
      <scheme val="minor"/>
    </font>
    <font>
      <sz val="8"/>
      <name val="Calibri"/>
      <family val="2"/>
      <scheme val="minor"/>
    </font>
    <font>
      <b/>
      <sz val="16"/>
      <name val="Garamond"/>
      <family val="1"/>
    </font>
    <font>
      <b/>
      <sz val="14"/>
      <color theme="1"/>
      <name val="Calibri"/>
      <family val="2"/>
      <scheme val="minor"/>
    </font>
    <font>
      <i/>
      <sz val="14"/>
      <color theme="1"/>
      <name val="Calibri"/>
      <family val="2"/>
      <scheme val="minor"/>
    </font>
    <font>
      <sz val="16"/>
      <color rgb="FF1E1E1E"/>
      <name val="Helvetica Neue"/>
      <family val="2"/>
    </font>
    <font>
      <b/>
      <sz val="13"/>
      <name val="Arial"/>
      <family val="2"/>
    </font>
    <font>
      <b/>
      <sz val="13"/>
      <color rgb="FFFF0000"/>
      <name val="Arial"/>
      <family val="2"/>
    </font>
    <font>
      <sz val="22"/>
      <color theme="1"/>
      <name val="Calibri"/>
      <family val="2"/>
      <scheme val="minor"/>
    </font>
    <font>
      <b/>
      <sz val="28"/>
      <color rgb="FF002060"/>
      <name val="Calibri"/>
      <family val="2"/>
      <scheme val="minor"/>
    </font>
    <font>
      <b/>
      <i/>
      <sz val="13"/>
      <color theme="1"/>
      <name val="Calibri"/>
      <family val="2"/>
      <scheme val="minor"/>
    </font>
    <font>
      <b/>
      <sz val="26"/>
      <name val="Garamond"/>
      <family val="1"/>
    </font>
    <font>
      <b/>
      <i/>
      <sz val="22"/>
      <name val="Garamond"/>
      <family val="1"/>
    </font>
    <font>
      <b/>
      <sz val="13"/>
      <color theme="1"/>
      <name val="Calibri"/>
      <family val="2"/>
      <scheme val="minor"/>
    </font>
    <font>
      <b/>
      <i/>
      <sz val="12"/>
      <color theme="1"/>
      <name val="Calibri"/>
      <family val="2"/>
      <scheme val="minor"/>
    </font>
    <font>
      <sz val="13"/>
      <color theme="1"/>
      <name val="Calibri"/>
      <family val="2"/>
      <scheme val="minor"/>
    </font>
    <font>
      <i/>
      <sz val="13"/>
      <color theme="1"/>
      <name val="Calibri"/>
      <family val="2"/>
      <scheme val="minor"/>
    </font>
    <font>
      <b/>
      <sz val="13"/>
      <color theme="1"/>
      <name val="Calibri (Corpo)"/>
    </font>
    <font>
      <b/>
      <sz val="13"/>
      <color rgb="FF0070C0"/>
      <name val="Arial"/>
      <family val="2"/>
    </font>
    <font>
      <b/>
      <i/>
      <sz val="13"/>
      <name val="Arial"/>
      <family val="2"/>
    </font>
    <font>
      <b/>
      <sz val="12"/>
      <color theme="0"/>
      <name val="Calibri"/>
      <family val="2"/>
      <scheme val="minor"/>
    </font>
    <font>
      <b/>
      <i/>
      <sz val="12"/>
      <color theme="0"/>
      <name val="Calibri"/>
      <family val="2"/>
      <scheme val="minor"/>
    </font>
    <font>
      <b/>
      <i/>
      <sz val="14"/>
      <color rgb="FF0070C0"/>
      <name val="Arial"/>
      <family val="2"/>
    </font>
    <font>
      <b/>
      <sz val="14.5"/>
      <name val="Arial"/>
      <family val="2"/>
    </font>
    <font>
      <b/>
      <sz val="15"/>
      <name val="Arial"/>
      <family val="2"/>
    </font>
    <font>
      <b/>
      <sz val="14.5"/>
      <color rgb="FFFF0000"/>
      <name val="Arial"/>
      <family val="2"/>
    </font>
    <font>
      <b/>
      <sz val="14"/>
      <color rgb="FFFF0000"/>
      <name val="Arial"/>
      <family val="2"/>
    </font>
    <font>
      <b/>
      <sz val="27"/>
      <name val="Garamond"/>
      <family val="1"/>
    </font>
    <font>
      <b/>
      <i/>
      <sz val="13"/>
      <color rgb="FF000000"/>
      <name val="Calibri"/>
      <family val="2"/>
      <scheme val="minor"/>
    </font>
    <font>
      <b/>
      <sz val="15"/>
      <color theme="1"/>
      <name val="Calibri"/>
      <family val="2"/>
      <scheme val="minor"/>
    </font>
    <font>
      <i/>
      <sz val="14"/>
      <color theme="1"/>
      <name val="Calibri (Corpo)"/>
    </font>
    <font>
      <i/>
      <sz val="22"/>
      <color theme="1"/>
      <name val="Calibri"/>
      <family val="2"/>
      <scheme val="minor"/>
    </font>
    <font>
      <b/>
      <sz val="14"/>
      <color theme="1"/>
      <name val="Arial"/>
      <family val="2"/>
    </font>
    <font>
      <sz val="18"/>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indexed="11"/>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FFFF"/>
        <bgColor rgb="FF000000"/>
      </patternFill>
    </fill>
    <fill>
      <patternFill patternType="solid">
        <fgColor rgb="FF92D050"/>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rgb="FF000000"/>
      </right>
      <top style="thin">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2">
    <xf numFmtId="0" fontId="0" fillId="0" borderId="0"/>
    <xf numFmtId="0" fontId="27" fillId="0" borderId="0" applyNumberFormat="0" applyFill="0" applyBorder="0" applyAlignment="0" applyProtection="0"/>
  </cellStyleXfs>
  <cellXfs count="219">
    <xf numFmtId="0" fontId="0" fillId="0" borderId="0" xfId="0"/>
    <xf numFmtId="0" fontId="0" fillId="0" borderId="0" xfId="0" applyFill="1" applyProtection="1"/>
    <xf numFmtId="0" fontId="2" fillId="0" borderId="0" xfId="0" applyFont="1" applyFill="1" applyProtection="1"/>
    <xf numFmtId="0" fontId="8" fillId="0" borderId="19" xfId="0" applyFont="1" applyFill="1" applyBorder="1" applyAlignment="1" applyProtection="1">
      <alignment horizontal="left" vertical="center" wrapText="1"/>
      <protection locked="0"/>
    </xf>
    <xf numFmtId="49" fontId="0" fillId="0" borderId="0" xfId="0" applyNumberFormat="1" applyFill="1" applyProtection="1"/>
    <xf numFmtId="164" fontId="4" fillId="4" borderId="18" xfId="0" applyNumberFormat="1" applyFont="1" applyFill="1" applyBorder="1" applyAlignment="1" applyProtection="1">
      <alignment horizontal="center" vertical="center"/>
      <protection hidden="1"/>
    </xf>
    <xf numFmtId="0" fontId="0" fillId="4" borderId="0" xfId="0" applyFill="1" applyProtection="1">
      <protection hidden="1"/>
    </xf>
    <xf numFmtId="0" fontId="10" fillId="4" borderId="0" xfId="0" applyFont="1" applyFill="1" applyProtection="1">
      <protection hidden="1"/>
    </xf>
    <xf numFmtId="0" fontId="0" fillId="5" borderId="0" xfId="0" applyFill="1" applyProtection="1">
      <protection hidden="1"/>
    </xf>
    <xf numFmtId="0" fontId="0" fillId="0" borderId="0" xfId="0" applyProtection="1">
      <protection hidden="1"/>
    </xf>
    <xf numFmtId="0" fontId="11" fillId="4" borderId="0" xfId="0" applyFont="1" applyFill="1" applyAlignment="1" applyProtection="1">
      <alignment horizontal="center"/>
      <protection hidden="1"/>
    </xf>
    <xf numFmtId="0" fontId="11" fillId="4" borderId="3" xfId="0" applyFont="1" applyFill="1" applyBorder="1" applyAlignment="1" applyProtection="1">
      <alignment horizontal="center"/>
      <protection hidden="1"/>
    </xf>
    <xf numFmtId="0" fontId="12" fillId="4" borderId="0" xfId="0" applyFont="1" applyFill="1" applyAlignment="1" applyProtection="1">
      <alignment horizontal="center" wrapText="1"/>
      <protection hidden="1"/>
    </xf>
    <xf numFmtId="0" fontId="13" fillId="4" borderId="0" xfId="0" applyFont="1" applyFill="1" applyAlignment="1" applyProtection="1">
      <alignment horizontal="center"/>
      <protection hidden="1"/>
    </xf>
    <xf numFmtId="0" fontId="13" fillId="4" borderId="4" xfId="0" applyFont="1" applyFill="1" applyBorder="1" applyAlignment="1" applyProtection="1">
      <alignment horizontal="center"/>
      <protection hidden="1"/>
    </xf>
    <xf numFmtId="49" fontId="15" fillId="4" borderId="0" xfId="0" applyNumberFormat="1" applyFont="1" applyFill="1" applyProtection="1">
      <protection hidden="1"/>
    </xf>
    <xf numFmtId="49" fontId="17" fillId="4" borderId="0" xfId="0" applyNumberFormat="1" applyFont="1" applyFill="1" applyBorder="1" applyAlignment="1" applyProtection="1">
      <alignment horizontal="center" vertical="center"/>
      <protection hidden="1"/>
    </xf>
    <xf numFmtId="0" fontId="18" fillId="4" borderId="0" xfId="0" applyFont="1" applyFill="1" applyBorder="1" applyAlignment="1" applyProtection="1">
      <alignment horizontal="center"/>
      <protection hidden="1"/>
    </xf>
    <xf numFmtId="0" fontId="14" fillId="4" borderId="0" xfId="0" applyFont="1" applyFill="1" applyBorder="1" applyAlignment="1" applyProtection="1">
      <alignment horizontal="center"/>
      <protection hidden="1"/>
    </xf>
    <xf numFmtId="0" fontId="16" fillId="4" borderId="0" xfId="0" applyFont="1" applyFill="1" applyAlignment="1" applyProtection="1">
      <alignment horizontal="left"/>
      <protection hidden="1"/>
    </xf>
    <xf numFmtId="0" fontId="29" fillId="4" borderId="0" xfId="0" applyFont="1" applyFill="1" applyAlignment="1" applyProtection="1">
      <protection hidden="1"/>
    </xf>
    <xf numFmtId="49" fontId="16" fillId="4" borderId="0" xfId="0" applyNumberFormat="1" applyFont="1" applyFill="1" applyAlignment="1" applyProtection="1">
      <alignment horizontal="right"/>
      <protection hidden="1"/>
    </xf>
    <xf numFmtId="49" fontId="16" fillId="4" borderId="0" xfId="0" applyNumberFormat="1" applyFont="1" applyFill="1" applyAlignment="1" applyProtection="1">
      <alignment horizontal="left"/>
      <protection hidden="1"/>
    </xf>
    <xf numFmtId="0" fontId="14" fillId="4" borderId="0" xfId="0" applyFont="1" applyFill="1" applyAlignment="1" applyProtection="1">
      <alignment horizontal="center"/>
      <protection hidden="1"/>
    </xf>
    <xf numFmtId="0" fontId="29" fillId="4" borderId="0" xfId="0" applyFont="1" applyFill="1" applyAlignment="1" applyProtection="1">
      <alignment horizontal="center"/>
      <protection hidden="1"/>
    </xf>
    <xf numFmtId="49" fontId="20" fillId="4" borderId="0" xfId="0" applyNumberFormat="1" applyFont="1" applyFill="1" applyAlignment="1" applyProtection="1">
      <alignment vertical="center"/>
      <protection hidden="1"/>
    </xf>
    <xf numFmtId="49" fontId="29" fillId="4" borderId="0" xfId="0" applyNumberFormat="1" applyFont="1" applyFill="1" applyAlignment="1" applyProtection="1">
      <alignment vertical="top"/>
      <protection hidden="1"/>
    </xf>
    <xf numFmtId="0" fontId="40" fillId="4" borderId="1" xfId="0" applyFont="1" applyFill="1" applyBorder="1" applyAlignment="1" applyProtection="1">
      <alignment horizontal="center"/>
      <protection hidden="1"/>
    </xf>
    <xf numFmtId="0" fontId="40" fillId="4" borderId="1" xfId="0" applyFont="1" applyFill="1" applyBorder="1" applyAlignment="1" applyProtection="1">
      <alignment horizontal="center" vertical="center"/>
      <protection hidden="1"/>
    </xf>
    <xf numFmtId="0" fontId="30" fillId="4" borderId="0" xfId="0" applyFont="1" applyFill="1" applyAlignment="1" applyProtection="1">
      <protection hidden="1"/>
    </xf>
    <xf numFmtId="0" fontId="42" fillId="4" borderId="1" xfId="0" applyFont="1" applyFill="1" applyBorder="1" applyAlignment="1" applyProtection="1">
      <alignment horizontal="center" vertical="center"/>
      <protection hidden="1"/>
    </xf>
    <xf numFmtId="166" fontId="43" fillId="4" borderId="1" xfId="0" applyNumberFormat="1" applyFont="1" applyFill="1" applyBorder="1" applyAlignment="1" applyProtection="1">
      <alignment horizontal="center" vertical="center"/>
      <protection hidden="1"/>
    </xf>
    <xf numFmtId="0" fontId="40" fillId="4" borderId="0" xfId="0" applyFont="1" applyFill="1" applyAlignment="1" applyProtection="1">
      <protection hidden="1"/>
    </xf>
    <xf numFmtId="0" fontId="42" fillId="4" borderId="0" xfId="0" applyFont="1" applyFill="1" applyProtection="1">
      <protection hidden="1"/>
    </xf>
    <xf numFmtId="166" fontId="42" fillId="4" borderId="1" xfId="0" applyNumberFormat="1" applyFont="1" applyFill="1" applyBorder="1" applyAlignment="1" applyProtection="1">
      <alignment horizontal="center" vertical="center"/>
      <protection hidden="1"/>
    </xf>
    <xf numFmtId="0" fontId="25" fillId="4" borderId="0" xfId="0" applyFont="1" applyFill="1" applyAlignment="1" applyProtection="1">
      <protection hidden="1"/>
    </xf>
    <xf numFmtId="0" fontId="0" fillId="4" borderId="0" xfId="0" applyFill="1" applyBorder="1" applyAlignment="1" applyProtection="1">
      <alignment horizontal="center" vertical="center"/>
      <protection hidden="1"/>
    </xf>
    <xf numFmtId="166" fontId="0" fillId="4" borderId="0" xfId="0" applyNumberFormat="1" applyFill="1" applyBorder="1" applyAlignment="1" applyProtection="1">
      <alignment horizontal="center" vertical="center"/>
      <protection hidden="1"/>
    </xf>
    <xf numFmtId="167" fontId="30" fillId="4" borderId="0" xfId="0" applyNumberFormat="1" applyFont="1" applyFill="1" applyBorder="1" applyAlignment="1" applyProtection="1">
      <alignment horizontal="center"/>
      <protection hidden="1"/>
    </xf>
    <xf numFmtId="0" fontId="8" fillId="4" borderId="0" xfId="0" applyFont="1" applyFill="1" applyBorder="1" applyAlignment="1" applyProtection="1">
      <alignment horizontal="center" vertical="center"/>
      <protection hidden="1"/>
    </xf>
    <xf numFmtId="166" fontId="31" fillId="4" borderId="0" xfId="0" applyNumberFormat="1" applyFont="1" applyFill="1" applyBorder="1" applyAlignment="1" applyProtection="1">
      <alignment horizontal="center" vertical="center"/>
      <protection hidden="1"/>
    </xf>
    <xf numFmtId="0" fontId="0" fillId="4" borderId="0" xfId="0" applyFill="1" applyAlignment="1" applyProtection="1">
      <alignment horizontal="center"/>
      <protection hidden="1"/>
    </xf>
    <xf numFmtId="166" fontId="0" fillId="4" borderId="0" xfId="0" applyNumberFormat="1" applyFill="1" applyAlignment="1" applyProtection="1">
      <alignment horizontal="center"/>
      <protection hidden="1"/>
    </xf>
    <xf numFmtId="168" fontId="25" fillId="0" borderId="1" xfId="0" applyNumberFormat="1" applyFont="1" applyBorder="1" applyAlignment="1" applyProtection="1">
      <alignment horizontal="center" vertical="center"/>
      <protection hidden="1"/>
    </xf>
    <xf numFmtId="0" fontId="9" fillId="4" borderId="0" xfId="0" applyFont="1" applyFill="1" applyBorder="1" applyAlignment="1" applyProtection="1">
      <alignment vertical="top"/>
      <protection hidden="1"/>
    </xf>
    <xf numFmtId="0" fontId="9" fillId="4" borderId="0" xfId="0" applyFont="1" applyFill="1" applyAlignment="1" applyProtection="1">
      <alignment vertical="top"/>
      <protection hidden="1"/>
    </xf>
    <xf numFmtId="0" fontId="0" fillId="4" borderId="0" xfId="0" applyFill="1" applyBorder="1" applyProtection="1">
      <protection hidden="1"/>
    </xf>
    <xf numFmtId="0" fontId="9" fillId="4" borderId="0" xfId="0" applyFont="1" applyFill="1" applyBorder="1" applyAlignment="1" applyProtection="1">
      <protection hidden="1"/>
    </xf>
    <xf numFmtId="0" fontId="9" fillId="4" borderId="0" xfId="0" applyFont="1" applyFill="1" applyAlignment="1" applyProtection="1">
      <protection hidden="1"/>
    </xf>
    <xf numFmtId="0" fontId="25" fillId="4" borderId="0" xfId="0" applyFont="1" applyFill="1" applyBorder="1" applyAlignment="1" applyProtection="1">
      <alignment vertical="top"/>
      <protection hidden="1"/>
    </xf>
    <xf numFmtId="0" fontId="25" fillId="4" borderId="0" xfId="0" applyFont="1" applyFill="1" applyAlignment="1" applyProtection="1">
      <alignment vertical="top"/>
      <protection hidden="1"/>
    </xf>
    <xf numFmtId="0" fontId="32" fillId="5" borderId="0" xfId="0" applyFont="1" applyFill="1" applyProtection="1">
      <protection hidden="1"/>
    </xf>
    <xf numFmtId="165" fontId="5" fillId="0" borderId="19" xfId="0" applyNumberFormat="1" applyFont="1" applyFill="1" applyBorder="1" applyAlignment="1" applyProtection="1">
      <alignment horizontal="center" vertical="center"/>
      <protection hidden="1"/>
    </xf>
    <xf numFmtId="0" fontId="8" fillId="0" borderId="25" xfId="0" applyFont="1" applyFill="1" applyBorder="1" applyAlignment="1" applyProtection="1">
      <alignment horizontal="left" vertical="center" wrapText="1"/>
      <protection locked="0"/>
    </xf>
    <xf numFmtId="0" fontId="7"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protection hidden="1"/>
    </xf>
    <xf numFmtId="0" fontId="7" fillId="0" borderId="2" xfId="0" applyFont="1" applyFill="1" applyBorder="1" applyAlignment="1" applyProtection="1">
      <alignment vertical="center"/>
      <protection hidden="1"/>
    </xf>
    <xf numFmtId="0" fontId="5" fillId="0" borderId="0" xfId="0" applyFont="1" applyFill="1" applyProtection="1">
      <protection hidden="1"/>
    </xf>
    <xf numFmtId="0" fontId="0" fillId="0" borderId="0" xfId="0" applyFill="1" applyProtection="1">
      <protection hidden="1"/>
    </xf>
    <xf numFmtId="0" fontId="30" fillId="4" borderId="18" xfId="0" applyFont="1" applyFill="1" applyBorder="1" applyAlignment="1" applyProtection="1">
      <alignment horizontal="center" vertical="center" textRotation="90" wrapText="1"/>
    </xf>
    <xf numFmtId="0" fontId="44" fillId="4" borderId="18" xfId="0" applyFont="1" applyFill="1" applyBorder="1" applyAlignment="1" applyProtection="1">
      <alignment horizontal="center" vertical="center" textRotation="90" wrapText="1"/>
    </xf>
    <xf numFmtId="49" fontId="21" fillId="2" borderId="13" xfId="0" applyNumberFormat="1" applyFont="1" applyFill="1" applyBorder="1" applyAlignment="1" applyProtection="1">
      <alignment horizontal="center" vertical="center"/>
      <protection locked="0" hidden="1"/>
    </xf>
    <xf numFmtId="20" fontId="0" fillId="0" borderId="0" xfId="0" applyNumberFormat="1" applyProtection="1">
      <protection hidden="1"/>
    </xf>
    <xf numFmtId="0" fontId="21" fillId="5" borderId="5" xfId="0" applyFont="1" applyFill="1" applyBorder="1" applyProtection="1">
      <protection hidden="1"/>
    </xf>
    <xf numFmtId="49" fontId="22" fillId="5" borderId="5" xfId="0" applyNumberFormat="1" applyFont="1" applyFill="1" applyBorder="1" applyProtection="1">
      <protection hidden="1"/>
    </xf>
    <xf numFmtId="0" fontId="27" fillId="5" borderId="0" xfId="1" applyFill="1" applyProtection="1">
      <protection hidden="1"/>
    </xf>
    <xf numFmtId="49" fontId="21" fillId="3" borderId="13" xfId="0" applyNumberFormat="1" applyFont="1" applyFill="1" applyBorder="1" applyAlignment="1" applyProtection="1">
      <alignment horizontal="center"/>
      <protection locked="0" hidden="1"/>
    </xf>
    <xf numFmtId="49" fontId="21" fillId="3" borderId="7" xfId="0" applyNumberFormat="1" applyFont="1" applyFill="1" applyBorder="1" applyAlignment="1" applyProtection="1">
      <alignment horizontal="center"/>
      <protection locked="0" hidden="1"/>
    </xf>
    <xf numFmtId="0" fontId="21" fillId="5" borderId="8" xfId="0" applyFont="1" applyFill="1" applyBorder="1" applyProtection="1">
      <protection hidden="1"/>
    </xf>
    <xf numFmtId="49" fontId="22" fillId="5" borderId="8" xfId="0" applyNumberFormat="1" applyFont="1" applyFill="1" applyBorder="1" applyProtection="1">
      <protection hidden="1"/>
    </xf>
    <xf numFmtId="0" fontId="26" fillId="5" borderId="0" xfId="0" applyFont="1" applyFill="1" applyProtection="1">
      <protection hidden="1"/>
    </xf>
    <xf numFmtId="49" fontId="21" fillId="3" borderId="13" xfId="0" applyNumberFormat="1" applyFont="1" applyFill="1" applyBorder="1" applyAlignment="1" applyProtection="1">
      <alignment horizontal="center" vertical="center"/>
      <protection locked="0" hidden="1"/>
    </xf>
    <xf numFmtId="0" fontId="21" fillId="5" borderId="0" xfId="0" applyFont="1" applyFill="1" applyBorder="1" applyAlignment="1" applyProtection="1">
      <alignment horizontal="center" wrapText="1"/>
      <protection hidden="1"/>
    </xf>
    <xf numFmtId="0" fontId="23" fillId="5" borderId="0" xfId="0" applyFont="1" applyFill="1" applyBorder="1" applyAlignment="1" applyProtection="1">
      <alignment horizontal="center" wrapText="1"/>
      <protection hidden="1"/>
    </xf>
    <xf numFmtId="49" fontId="21" fillId="5" borderId="0" xfId="0" applyNumberFormat="1" applyFont="1" applyFill="1" applyBorder="1" applyAlignment="1" applyProtection="1">
      <alignment horizontal="center" vertical="center"/>
      <protection locked="0" hidden="1"/>
    </xf>
    <xf numFmtId="0" fontId="21" fillId="5" borderId="0" xfId="0" applyFont="1" applyFill="1" applyBorder="1" applyProtection="1">
      <protection hidden="1"/>
    </xf>
    <xf numFmtId="49" fontId="22" fillId="5" borderId="0" xfId="0" applyNumberFormat="1" applyFont="1" applyFill="1" applyBorder="1" applyProtection="1">
      <protection hidden="1"/>
    </xf>
    <xf numFmtId="0" fontId="25" fillId="4" borderId="13" xfId="0" applyFont="1" applyFill="1" applyBorder="1" applyAlignment="1" applyProtection="1">
      <alignment horizontal="center"/>
      <protection hidden="1"/>
    </xf>
    <xf numFmtId="0" fontId="21" fillId="5" borderId="0" xfId="0" applyFont="1" applyFill="1" applyBorder="1" applyAlignment="1" applyProtection="1">
      <alignment horizontal="center" vertical="center"/>
      <protection hidden="1"/>
    </xf>
    <xf numFmtId="0" fontId="24" fillId="5" borderId="0" xfId="0" applyFont="1" applyFill="1" applyBorder="1" applyProtection="1">
      <protection locked="0" hidden="1"/>
    </xf>
    <xf numFmtId="166" fontId="24" fillId="5" borderId="0" xfId="0" applyNumberFormat="1" applyFont="1" applyFill="1" applyBorder="1" applyProtection="1">
      <protection locked="0" hidden="1"/>
    </xf>
    <xf numFmtId="166" fontId="24" fillId="2" borderId="13" xfId="0" applyNumberFormat="1" applyFont="1" applyFill="1" applyBorder="1" applyAlignment="1" applyProtection="1">
      <alignment horizontal="center"/>
      <protection locked="0" hidden="1"/>
    </xf>
    <xf numFmtId="168" fontId="47" fillId="5" borderId="0" xfId="0" applyNumberFormat="1" applyFont="1" applyFill="1" applyBorder="1" applyAlignment="1" applyProtection="1">
      <alignment horizontal="center" vertical="center"/>
      <protection hidden="1"/>
    </xf>
    <xf numFmtId="0" fontId="0" fillId="5" borderId="0" xfId="0" applyFill="1" applyBorder="1" applyProtection="1">
      <protection hidden="1"/>
    </xf>
    <xf numFmtId="49" fontId="14" fillId="4" borderId="0" xfId="0" applyNumberFormat="1" applyFont="1" applyFill="1" applyAlignment="1" applyProtection="1">
      <alignment vertical="center"/>
      <protection hidden="1"/>
    </xf>
    <xf numFmtId="0" fontId="7" fillId="0" borderId="0" xfId="0" applyFont="1" applyAlignment="1" applyProtection="1">
      <alignment vertical="center"/>
      <protection hidden="1"/>
    </xf>
    <xf numFmtId="0" fontId="7" fillId="0" borderId="0" xfId="0" applyFont="1" applyAlignment="1">
      <alignment vertical="center"/>
    </xf>
    <xf numFmtId="0" fontId="3" fillId="4" borderId="18" xfId="0" applyFont="1" applyFill="1" applyBorder="1" applyAlignment="1">
      <alignment horizontal="center" vertical="center" wrapText="1"/>
    </xf>
    <xf numFmtId="165" fontId="4" fillId="0" borderId="28" xfId="0" applyNumberFormat="1" applyFont="1" applyBorder="1" applyAlignment="1" applyProtection="1">
      <alignment horizontal="center" vertical="center"/>
      <protection hidden="1"/>
    </xf>
    <xf numFmtId="0" fontId="8" fillId="0" borderId="25" xfId="0" applyFont="1" applyBorder="1" applyAlignment="1" applyProtection="1">
      <alignment horizontal="left" vertical="center" wrapText="1"/>
      <protection locked="0"/>
    </xf>
    <xf numFmtId="165" fontId="4" fillId="0" borderId="19" xfId="0" applyNumberFormat="1" applyFont="1" applyBorder="1" applyAlignment="1" applyProtection="1">
      <alignment horizontal="center" vertical="center"/>
      <protection hidden="1"/>
    </xf>
    <xf numFmtId="0" fontId="8" fillId="0" borderId="19" xfId="0" applyFont="1" applyBorder="1" applyAlignment="1" applyProtection="1">
      <alignment horizontal="left" vertical="center" wrapText="1"/>
      <protection locked="0"/>
    </xf>
    <xf numFmtId="0" fontId="7" fillId="0" borderId="2" xfId="0" applyFont="1" applyBorder="1" applyAlignment="1" applyProtection="1">
      <alignment vertical="center"/>
      <protection hidden="1"/>
    </xf>
    <xf numFmtId="0" fontId="7" fillId="0" borderId="2" xfId="0" applyFont="1" applyBorder="1" applyAlignment="1">
      <alignment vertical="center"/>
    </xf>
    <xf numFmtId="0" fontId="5" fillId="0" borderId="0" xfId="0" applyFont="1" applyProtection="1">
      <protection hidden="1"/>
    </xf>
    <xf numFmtId="0" fontId="1" fillId="0" borderId="0" xfId="0" applyFont="1"/>
    <xf numFmtId="49" fontId="0" fillId="0" borderId="0" xfId="0" applyNumberFormat="1"/>
    <xf numFmtId="164" fontId="56" fillId="9" borderId="18" xfId="0" applyNumberFormat="1" applyFont="1" applyFill="1" applyBorder="1" applyAlignment="1" applyProtection="1">
      <alignment horizontal="center" vertical="center" wrapText="1"/>
      <protection hidden="1"/>
    </xf>
    <xf numFmtId="164" fontId="56" fillId="2" borderId="18" xfId="0" applyNumberFormat="1" applyFont="1" applyFill="1" applyBorder="1" applyAlignment="1" applyProtection="1">
      <alignment horizontal="center" vertical="center" wrapText="1"/>
      <protection hidden="1"/>
    </xf>
    <xf numFmtId="0" fontId="25" fillId="0" borderId="28"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protection locked="0" hidden="1"/>
    </xf>
    <xf numFmtId="0" fontId="24" fillId="2" borderId="13" xfId="0" applyFont="1" applyFill="1" applyBorder="1" applyAlignment="1" applyProtection="1">
      <alignment horizontal="center"/>
      <protection locked="0" hidden="1"/>
    </xf>
    <xf numFmtId="0" fontId="46" fillId="7" borderId="14" xfId="0" applyFont="1" applyFill="1" applyBorder="1" applyAlignment="1" applyProtection="1">
      <alignment vertical="center" wrapText="1"/>
      <protection hidden="1"/>
    </xf>
    <xf numFmtId="0" fontId="46" fillId="7" borderId="15" xfId="0" applyFont="1" applyFill="1" applyBorder="1" applyAlignment="1" applyProtection="1">
      <alignment vertical="center" wrapText="1"/>
      <protection hidden="1"/>
    </xf>
    <xf numFmtId="0" fontId="46" fillId="7" borderId="32" xfId="0" applyFont="1" applyFill="1" applyBorder="1" applyAlignment="1" applyProtection="1">
      <alignment vertical="center" wrapText="1"/>
      <protection hidden="1"/>
    </xf>
    <xf numFmtId="0" fontId="33" fillId="7" borderId="14" xfId="0" applyFont="1" applyFill="1" applyBorder="1" applyAlignment="1" applyProtection="1">
      <alignment vertical="center" wrapText="1"/>
      <protection hidden="1"/>
    </xf>
    <xf numFmtId="0" fontId="33" fillId="7" borderId="15" xfId="0" applyFont="1" applyFill="1" applyBorder="1" applyAlignment="1" applyProtection="1">
      <alignment vertical="center" wrapText="1"/>
      <protection hidden="1"/>
    </xf>
    <xf numFmtId="0" fontId="33" fillId="7" borderId="32" xfId="0" applyFont="1" applyFill="1" applyBorder="1" applyAlignment="1" applyProtection="1">
      <alignment vertical="center" wrapText="1"/>
      <protection hidden="1"/>
    </xf>
    <xf numFmtId="0" fontId="34" fillId="7" borderId="14" xfId="0" applyFont="1" applyFill="1" applyBorder="1" applyAlignment="1" applyProtection="1">
      <alignment vertical="center" wrapText="1"/>
      <protection hidden="1"/>
    </xf>
    <xf numFmtId="0" fontId="34" fillId="7" borderId="15" xfId="0" applyFont="1" applyFill="1" applyBorder="1" applyAlignment="1" applyProtection="1">
      <alignment vertical="center" wrapText="1"/>
      <protection hidden="1"/>
    </xf>
    <xf numFmtId="0" fontId="34" fillId="7" borderId="32" xfId="0" applyFont="1" applyFill="1" applyBorder="1" applyAlignment="1" applyProtection="1">
      <alignment vertical="center" wrapText="1"/>
      <protection hidden="1"/>
    </xf>
    <xf numFmtId="167" fontId="21" fillId="3" borderId="14" xfId="0" applyNumberFormat="1" applyFont="1" applyFill="1" applyBorder="1" applyAlignment="1" applyProtection="1">
      <alignment horizontal="center" vertical="center"/>
      <protection locked="0" hidden="1"/>
    </xf>
    <xf numFmtId="167" fontId="21" fillId="3" borderId="16" xfId="0" applyNumberFormat="1" applyFont="1" applyFill="1" applyBorder="1" applyAlignment="1" applyProtection="1">
      <alignment horizontal="center" vertical="center"/>
      <protection locked="0" hidden="1"/>
    </xf>
    <xf numFmtId="0" fontId="45" fillId="6" borderId="14" xfId="0" applyNumberFormat="1" applyFont="1" applyFill="1" applyBorder="1" applyAlignment="1" applyProtection="1">
      <alignment vertical="center" wrapText="1"/>
      <protection hidden="1"/>
    </xf>
    <xf numFmtId="0" fontId="21" fillId="6" borderId="15" xfId="0" applyNumberFormat="1" applyFont="1" applyFill="1" applyBorder="1" applyAlignment="1" applyProtection="1">
      <alignment vertical="center" wrapText="1"/>
      <protection hidden="1"/>
    </xf>
    <xf numFmtId="0" fontId="21" fillId="6" borderId="16" xfId="0" applyNumberFormat="1" applyFont="1" applyFill="1" applyBorder="1" applyAlignment="1" applyProtection="1">
      <alignment vertical="center" wrapText="1"/>
      <protection hidden="1"/>
    </xf>
    <xf numFmtId="0" fontId="33" fillId="6" borderId="14" xfId="0" applyNumberFormat="1" applyFont="1" applyFill="1" applyBorder="1" applyAlignment="1" applyProtection="1">
      <alignment vertical="center" wrapText="1"/>
      <protection hidden="1"/>
    </xf>
    <xf numFmtId="0" fontId="21" fillId="4" borderId="6" xfId="0" applyFont="1" applyFill="1" applyBorder="1" applyAlignment="1" applyProtection="1">
      <alignment horizontal="center" vertical="center"/>
      <protection hidden="1"/>
    </xf>
    <xf numFmtId="0" fontId="23" fillId="4" borderId="5" xfId="0" applyFont="1" applyFill="1" applyBorder="1" applyAlignment="1" applyProtection="1">
      <alignment horizontal="center" vertical="center"/>
      <protection hidden="1"/>
    </xf>
    <xf numFmtId="0" fontId="21" fillId="6" borderId="14" xfId="0" applyNumberFormat="1" applyFont="1" applyFill="1" applyBorder="1" applyAlignment="1" applyProtection="1">
      <alignment vertical="center" wrapText="1"/>
      <protection hidden="1"/>
    </xf>
    <xf numFmtId="0" fontId="50" fillId="6" borderId="33" xfId="0" applyNumberFormat="1" applyFont="1" applyFill="1" applyBorder="1" applyAlignment="1" applyProtection="1">
      <alignment horizontal="left" vertical="center" wrapText="1"/>
      <protection hidden="1"/>
    </xf>
    <xf numFmtId="0" fontId="50" fillId="6" borderId="34" xfId="0" applyNumberFormat="1" applyFont="1" applyFill="1" applyBorder="1" applyAlignment="1" applyProtection="1">
      <alignment horizontal="left" vertical="center" wrapText="1"/>
      <protection hidden="1"/>
    </xf>
    <xf numFmtId="0" fontId="50" fillId="6" borderId="35" xfId="0" applyNumberFormat="1" applyFont="1" applyFill="1" applyBorder="1" applyAlignment="1" applyProtection="1">
      <alignment horizontal="left" vertical="center" wrapText="1"/>
      <protection hidden="1"/>
    </xf>
    <xf numFmtId="0" fontId="51" fillId="4" borderId="6" xfId="0" applyFont="1" applyFill="1" applyBorder="1" applyAlignment="1" applyProtection="1">
      <alignment horizontal="center" vertical="center"/>
      <protection hidden="1"/>
    </xf>
    <xf numFmtId="0" fontId="51" fillId="4" borderId="5" xfId="0" applyFont="1" applyFill="1" applyBorder="1" applyAlignment="1" applyProtection="1">
      <alignment horizontal="center" vertical="center"/>
      <protection hidden="1"/>
    </xf>
    <xf numFmtId="0" fontId="51" fillId="4" borderId="7" xfId="0" applyFont="1" applyFill="1" applyBorder="1" applyAlignment="1" applyProtection="1">
      <alignment horizontal="center" vertical="center"/>
      <protection hidden="1"/>
    </xf>
    <xf numFmtId="0" fontId="21" fillId="4" borderId="6" xfId="0" applyFont="1" applyFill="1" applyBorder="1" applyAlignment="1" applyProtection="1">
      <alignment horizontal="center"/>
      <protection hidden="1"/>
    </xf>
    <xf numFmtId="0" fontId="23" fillId="4" borderId="5" xfId="0" applyFont="1" applyFill="1" applyBorder="1" applyAlignment="1" applyProtection="1">
      <alignment horizontal="center"/>
      <protection hidden="1"/>
    </xf>
    <xf numFmtId="0" fontId="23" fillId="4" borderId="7" xfId="0" applyFont="1" applyFill="1" applyBorder="1" applyAlignment="1" applyProtection="1">
      <alignment horizontal="center"/>
      <protection hidden="1"/>
    </xf>
    <xf numFmtId="49" fontId="21" fillId="2" borderId="15" xfId="0" applyNumberFormat="1" applyFont="1" applyFill="1" applyBorder="1" applyAlignment="1" applyProtection="1">
      <alignment horizontal="center" vertical="center" wrapText="1"/>
      <protection locked="0" hidden="1"/>
    </xf>
    <xf numFmtId="49" fontId="21" fillId="2" borderId="16" xfId="0" applyNumberFormat="1" applyFont="1" applyFill="1" applyBorder="1" applyAlignment="1" applyProtection="1">
      <alignment horizontal="center" vertical="center" wrapText="1"/>
      <protection locked="0" hidden="1"/>
    </xf>
    <xf numFmtId="0" fontId="23" fillId="4" borderId="6" xfId="0" applyFont="1" applyFill="1" applyBorder="1" applyAlignment="1" applyProtection="1">
      <alignment horizontal="center"/>
      <protection hidden="1"/>
    </xf>
    <xf numFmtId="0" fontId="21" fillId="4" borderId="5" xfId="0" applyFont="1" applyFill="1" applyBorder="1" applyAlignment="1" applyProtection="1">
      <alignment horizontal="center"/>
      <protection hidden="1"/>
    </xf>
    <xf numFmtId="0" fontId="21" fillId="4" borderId="17" xfId="0" applyFont="1" applyFill="1" applyBorder="1" applyAlignment="1" applyProtection="1">
      <alignment horizontal="center"/>
      <protection hidden="1"/>
    </xf>
    <xf numFmtId="49" fontId="21" fillId="2" borderId="14" xfId="0" applyNumberFormat="1" applyFont="1" applyFill="1" applyBorder="1" applyAlignment="1" applyProtection="1">
      <alignment horizontal="center"/>
      <protection locked="0" hidden="1"/>
    </xf>
    <xf numFmtId="49" fontId="21" fillId="2" borderId="15" xfId="0" applyNumberFormat="1" applyFont="1" applyFill="1" applyBorder="1" applyAlignment="1" applyProtection="1">
      <alignment horizontal="center"/>
      <protection locked="0" hidden="1"/>
    </xf>
    <xf numFmtId="49" fontId="21" fillId="2" borderId="16" xfId="0" applyNumberFormat="1" applyFont="1" applyFill="1" applyBorder="1" applyAlignment="1" applyProtection="1">
      <alignment horizontal="center"/>
      <protection locked="0" hidden="1"/>
    </xf>
    <xf numFmtId="0" fontId="23" fillId="4" borderId="7" xfId="0" applyFont="1" applyFill="1" applyBorder="1" applyAlignment="1" applyProtection="1">
      <alignment horizontal="center" vertical="center"/>
      <protection hidden="1"/>
    </xf>
    <xf numFmtId="0" fontId="23" fillId="4" borderId="6" xfId="0" applyFont="1" applyFill="1" applyBorder="1" applyAlignment="1" applyProtection="1">
      <alignment horizontal="center" wrapText="1"/>
      <protection hidden="1"/>
    </xf>
    <xf numFmtId="0" fontId="23" fillId="4" borderId="5" xfId="0" applyFont="1" applyFill="1" applyBorder="1" applyAlignment="1" applyProtection="1">
      <alignment horizontal="center" wrapText="1"/>
      <protection hidden="1"/>
    </xf>
    <xf numFmtId="0" fontId="21" fillId="4" borderId="9" xfId="0" applyFont="1" applyFill="1" applyBorder="1" applyAlignment="1" applyProtection="1">
      <alignment horizontal="center" vertical="center" wrapText="1"/>
      <protection hidden="1"/>
    </xf>
    <xf numFmtId="0" fontId="21" fillId="4" borderId="8" xfId="0" applyFont="1" applyFill="1" applyBorder="1" applyAlignment="1" applyProtection="1">
      <alignment horizontal="center" vertical="center" wrapText="1"/>
      <protection hidden="1"/>
    </xf>
    <xf numFmtId="0" fontId="21" fillId="4" borderId="22" xfId="0" applyFont="1" applyFill="1" applyBorder="1" applyAlignment="1" applyProtection="1">
      <alignment horizontal="center" vertical="center" wrapText="1"/>
      <protection hidden="1"/>
    </xf>
    <xf numFmtId="0" fontId="59" fillId="4" borderId="10" xfId="0" applyFont="1" applyFill="1" applyBorder="1" applyAlignment="1" applyProtection="1">
      <alignment horizontal="center" vertical="center" wrapText="1"/>
      <protection hidden="1"/>
    </xf>
    <xf numFmtId="0" fontId="59" fillId="4" borderId="0" xfId="0" applyFont="1" applyFill="1" applyBorder="1" applyAlignment="1" applyProtection="1">
      <alignment horizontal="center" vertical="center" wrapText="1"/>
      <protection hidden="1"/>
    </xf>
    <xf numFmtId="0" fontId="59" fillId="4" borderId="23" xfId="0" applyFont="1" applyFill="1" applyBorder="1" applyAlignment="1" applyProtection="1">
      <alignment horizontal="center" vertical="center" wrapText="1"/>
      <protection hidden="1"/>
    </xf>
    <xf numFmtId="0" fontId="49" fillId="4" borderId="11" xfId="0" applyFont="1" applyFill="1" applyBorder="1" applyAlignment="1" applyProtection="1">
      <alignment horizontal="left" vertical="top" wrapText="1" indent="5"/>
      <protection hidden="1"/>
    </xf>
    <xf numFmtId="0" fontId="49" fillId="4" borderId="12" xfId="0" applyFont="1" applyFill="1" applyBorder="1" applyAlignment="1" applyProtection="1">
      <alignment horizontal="left" vertical="top" wrapText="1" indent="5"/>
      <protection hidden="1"/>
    </xf>
    <xf numFmtId="0" fontId="49" fillId="4" borderId="24" xfId="0" applyFont="1" applyFill="1" applyBorder="1" applyAlignment="1" applyProtection="1">
      <alignment horizontal="left" vertical="top" wrapText="1" indent="5"/>
      <protection hidden="1"/>
    </xf>
    <xf numFmtId="0" fontId="36" fillId="5" borderId="0" xfId="0" applyFont="1" applyFill="1" applyAlignment="1" applyProtection="1">
      <alignment horizontal="center" vertical="center"/>
      <protection hidden="1"/>
    </xf>
    <xf numFmtId="49" fontId="21" fillId="3" borderId="14" xfId="0" applyNumberFormat="1" applyFont="1" applyFill="1" applyBorder="1" applyAlignment="1" applyProtection="1">
      <alignment horizontal="center"/>
      <protection locked="0" hidden="1"/>
    </xf>
    <xf numFmtId="49" fontId="21" fillId="3" borderId="15" xfId="0" applyNumberFormat="1" applyFont="1" applyFill="1" applyBorder="1" applyAlignment="1" applyProtection="1">
      <alignment horizontal="center"/>
      <protection locked="0" hidden="1"/>
    </xf>
    <xf numFmtId="49" fontId="21" fillId="3" borderId="16" xfId="0" applyNumberFormat="1" applyFont="1" applyFill="1" applyBorder="1" applyAlignment="1" applyProtection="1">
      <alignment horizontal="center"/>
      <protection locked="0" hidden="1"/>
    </xf>
    <xf numFmtId="49" fontId="21" fillId="3" borderId="15" xfId="0" applyNumberFormat="1" applyFont="1" applyFill="1" applyBorder="1" applyAlignment="1" applyProtection="1">
      <alignment horizontal="center" vertical="center"/>
      <protection locked="0" hidden="1"/>
    </xf>
    <xf numFmtId="49" fontId="21" fillId="3" borderId="16" xfId="0" applyNumberFormat="1" applyFont="1" applyFill="1" applyBorder="1" applyAlignment="1" applyProtection="1">
      <alignment horizontal="center" vertical="center"/>
      <protection locked="0" hidden="1"/>
    </xf>
    <xf numFmtId="0" fontId="21" fillId="4" borderId="5" xfId="0" applyFont="1" applyFill="1" applyBorder="1" applyAlignment="1" applyProtection="1">
      <alignment horizontal="center" vertical="center"/>
      <protection hidden="1"/>
    </xf>
    <xf numFmtId="0" fontId="21" fillId="4" borderId="7"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top"/>
      <protection hidden="1"/>
    </xf>
    <xf numFmtId="0" fontId="10" fillId="4" borderId="0" xfId="0" applyFont="1" applyFill="1" applyAlignment="1" applyProtection="1">
      <alignment horizontal="center"/>
      <protection hidden="1"/>
    </xf>
    <xf numFmtId="0" fontId="11" fillId="4" borderId="0" xfId="0" applyFont="1" applyFill="1" applyAlignment="1" applyProtection="1">
      <alignment horizontal="center" vertical="top"/>
      <protection hidden="1"/>
    </xf>
    <xf numFmtId="0" fontId="39" fillId="4" borderId="0" xfId="0" applyFont="1" applyFill="1" applyAlignment="1" applyProtection="1">
      <alignment horizontal="center" wrapText="1"/>
      <protection hidden="1"/>
    </xf>
    <xf numFmtId="0" fontId="38" fillId="4" borderId="0" xfId="0" applyFont="1" applyFill="1" applyAlignment="1" applyProtection="1">
      <alignment horizontal="center" vertical="center"/>
      <protection hidden="1"/>
    </xf>
    <xf numFmtId="0" fontId="12" fillId="4" borderId="0" xfId="0" applyFont="1" applyFill="1" applyBorder="1" applyAlignment="1" applyProtection="1">
      <alignment horizontal="center" vertical="center"/>
      <protection hidden="1"/>
    </xf>
    <xf numFmtId="0" fontId="16" fillId="4" borderId="0" xfId="0" applyNumberFormat="1" applyFont="1" applyFill="1" applyBorder="1" applyAlignment="1" applyProtection="1">
      <alignment horizontal="center" vertical="center"/>
      <protection hidden="1"/>
    </xf>
    <xf numFmtId="0" fontId="19" fillId="4" borderId="0" xfId="0" applyFont="1" applyFill="1" applyAlignment="1" applyProtection="1">
      <alignment horizontal="center" vertical="center"/>
      <protection hidden="1"/>
    </xf>
    <xf numFmtId="0" fontId="20" fillId="4" borderId="0" xfId="0" applyFont="1" applyFill="1" applyAlignment="1" applyProtection="1">
      <alignment horizontal="center"/>
      <protection hidden="1"/>
    </xf>
    <xf numFmtId="49" fontId="14" fillId="4" borderId="0" xfId="0" applyNumberFormat="1" applyFont="1" applyFill="1" applyAlignment="1" applyProtection="1">
      <alignment horizontal="center" vertical="center" wrapText="1"/>
      <protection hidden="1"/>
    </xf>
    <xf numFmtId="0" fontId="14" fillId="4" borderId="0" xfId="0" applyNumberFormat="1" applyFont="1" applyFill="1" applyAlignment="1" applyProtection="1">
      <alignment horizontal="center" vertical="center" wrapText="1"/>
      <protection hidden="1"/>
    </xf>
    <xf numFmtId="49" fontId="16" fillId="4" borderId="4" xfId="0" applyNumberFormat="1" applyFont="1" applyFill="1" applyBorder="1" applyAlignment="1" applyProtection="1">
      <alignment horizontal="center" vertical="center"/>
      <protection hidden="1"/>
    </xf>
    <xf numFmtId="49" fontId="17" fillId="4" borderId="0" xfId="0" applyNumberFormat="1" applyFont="1" applyFill="1" applyAlignment="1" applyProtection="1">
      <alignment horizontal="center" vertical="center"/>
      <protection hidden="1"/>
    </xf>
    <xf numFmtId="0" fontId="17" fillId="4" borderId="0" xfId="0" applyNumberFormat="1" applyFont="1" applyFill="1" applyAlignment="1" applyProtection="1">
      <alignment horizontal="center" vertical="center"/>
      <protection hidden="1"/>
    </xf>
    <xf numFmtId="0" fontId="37" fillId="4" borderId="21" xfId="0" applyFont="1" applyFill="1" applyBorder="1" applyAlignment="1" applyProtection="1">
      <alignment horizontal="center"/>
      <protection hidden="1"/>
    </xf>
    <xf numFmtId="0" fontId="37" fillId="4" borderId="25" xfId="0" applyFont="1" applyFill="1" applyBorder="1" applyAlignment="1" applyProtection="1">
      <alignment horizontal="center"/>
      <protection hidden="1"/>
    </xf>
    <xf numFmtId="49" fontId="54" fillId="4" borderId="0" xfId="0" applyNumberFormat="1" applyFont="1" applyFill="1" applyBorder="1" applyAlignment="1" applyProtection="1">
      <alignment horizontal="left" vertical="center"/>
      <protection hidden="1"/>
    </xf>
    <xf numFmtId="49" fontId="54" fillId="4" borderId="0" xfId="0" applyNumberFormat="1" applyFont="1" applyFill="1" applyBorder="1" applyAlignment="1" applyProtection="1">
      <alignment horizontal="left"/>
      <protection hidden="1"/>
    </xf>
    <xf numFmtId="0" fontId="16" fillId="4" borderId="0" xfId="0" applyNumberFormat="1" applyFont="1" applyFill="1" applyBorder="1" applyAlignment="1" applyProtection="1">
      <alignment horizontal="center"/>
      <protection hidden="1"/>
    </xf>
    <xf numFmtId="0" fontId="41" fillId="4" borderId="14" xfId="0" applyFont="1" applyFill="1" applyBorder="1" applyAlignment="1" applyProtection="1">
      <alignment horizontal="center" vertical="center"/>
      <protection hidden="1"/>
    </xf>
    <xf numFmtId="0" fontId="41" fillId="4" borderId="15" xfId="0" applyFont="1" applyFill="1" applyBorder="1" applyAlignment="1" applyProtection="1">
      <alignment horizontal="center" vertical="center"/>
      <protection hidden="1"/>
    </xf>
    <xf numFmtId="0" fontId="41" fillId="4" borderId="16" xfId="0" applyFont="1" applyFill="1" applyBorder="1" applyAlignment="1" applyProtection="1">
      <alignment horizontal="center" vertical="center"/>
      <protection hidden="1"/>
    </xf>
    <xf numFmtId="0" fontId="37" fillId="4" borderId="21" xfId="0" applyFont="1" applyFill="1" applyBorder="1" applyAlignment="1" applyProtection="1">
      <alignment horizontal="right"/>
      <protection hidden="1"/>
    </xf>
    <xf numFmtId="0" fontId="37" fillId="4" borderId="0" xfId="0" applyFont="1" applyFill="1" applyBorder="1" applyAlignment="1" applyProtection="1">
      <alignment horizontal="right"/>
      <protection hidden="1"/>
    </xf>
    <xf numFmtId="49" fontId="29" fillId="4" borderId="2" xfId="0" applyNumberFormat="1" applyFont="1" applyFill="1" applyBorder="1" applyAlignment="1" applyProtection="1">
      <alignment horizontal="center" vertical="center"/>
      <protection hidden="1"/>
    </xf>
    <xf numFmtId="0" fontId="29" fillId="4" borderId="0" xfId="0" applyNumberFormat="1" applyFont="1" applyFill="1" applyBorder="1" applyAlignment="1" applyProtection="1">
      <alignment horizontal="right" vertical="top"/>
      <protection hidden="1"/>
    </xf>
    <xf numFmtId="167" fontId="40" fillId="4" borderId="21" xfId="0" applyNumberFormat="1" applyFont="1" applyFill="1" applyBorder="1" applyAlignment="1" applyProtection="1">
      <alignment horizontal="center" vertical="center"/>
      <protection hidden="1"/>
    </xf>
    <xf numFmtId="167" fontId="40" fillId="4" borderId="25" xfId="0" applyNumberFormat="1" applyFont="1" applyFill="1" applyBorder="1" applyAlignment="1" applyProtection="1">
      <alignment horizontal="center" vertical="center"/>
      <protection hidden="1"/>
    </xf>
    <xf numFmtId="167" fontId="40" fillId="4" borderId="21" xfId="0" applyNumberFormat="1" applyFont="1" applyFill="1" applyBorder="1" applyAlignment="1" applyProtection="1">
      <alignment horizontal="center" vertical="top"/>
      <protection hidden="1"/>
    </xf>
    <xf numFmtId="167" fontId="40" fillId="4" borderId="25" xfId="0" applyNumberFormat="1" applyFont="1" applyFill="1" applyBorder="1" applyAlignment="1" applyProtection="1">
      <alignment horizontal="center" vertical="top"/>
      <protection hidden="1"/>
    </xf>
    <xf numFmtId="0" fontId="48" fillId="4" borderId="2" xfId="0" applyFont="1" applyFill="1" applyBorder="1" applyAlignment="1" applyProtection="1">
      <alignment horizontal="right" vertical="center"/>
      <protection hidden="1"/>
    </xf>
    <xf numFmtId="0" fontId="37" fillId="4" borderId="0" xfId="0" applyFont="1" applyFill="1" applyBorder="1" applyAlignment="1" applyProtection="1">
      <alignment horizontal="center" vertical="top"/>
      <protection hidden="1"/>
    </xf>
    <xf numFmtId="0" fontId="55" fillId="8" borderId="0" xfId="0" applyFont="1" applyFill="1" applyAlignment="1" applyProtection="1">
      <alignment horizontal="left" vertical="top"/>
      <protection hidden="1"/>
    </xf>
    <xf numFmtId="0" fontId="58" fillId="0" borderId="0" xfId="0" applyNumberFormat="1" applyFont="1" applyBorder="1" applyAlignment="1" applyProtection="1">
      <alignment horizontal="center" vertical="center"/>
      <protection hidden="1"/>
    </xf>
    <xf numFmtId="0" fontId="30" fillId="4" borderId="30" xfId="0" applyFont="1" applyFill="1" applyBorder="1" applyAlignment="1">
      <alignment horizontal="center" vertical="center" wrapText="1"/>
    </xf>
    <xf numFmtId="0" fontId="30" fillId="4" borderId="31" xfId="0" applyFont="1" applyFill="1" applyBorder="1" applyAlignment="1">
      <alignment horizontal="center" vertical="center" wrapText="1"/>
    </xf>
    <xf numFmtId="0" fontId="58" fillId="0" borderId="0" xfId="0" applyNumberFormat="1"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58" fillId="0" borderId="27" xfId="0" applyNumberFormat="1" applyFont="1" applyBorder="1" applyAlignment="1" applyProtection="1">
      <alignment horizontal="center" vertical="center"/>
      <protection hidden="1"/>
    </xf>
    <xf numFmtId="0" fontId="0" fillId="0" borderId="21" xfId="0" applyBorder="1" applyAlignment="1">
      <alignment horizontal="center"/>
    </xf>
    <xf numFmtId="0" fontId="58" fillId="0" borderId="0" xfId="0" applyFont="1" applyBorder="1" applyAlignment="1" applyProtection="1">
      <alignment horizontal="center" vertical="center"/>
      <protection hidden="1"/>
    </xf>
    <xf numFmtId="0" fontId="6" fillId="0" borderId="2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65" fontId="5" fillId="0" borderId="20" xfId="0" applyNumberFormat="1" applyFont="1" applyBorder="1" applyAlignment="1" applyProtection="1">
      <alignment horizontal="center" vertical="center"/>
      <protection hidden="1"/>
    </xf>
    <xf numFmtId="165" fontId="5" fillId="0" borderId="19" xfId="0" applyNumberFormat="1" applyFont="1" applyBorder="1" applyAlignment="1" applyProtection="1">
      <alignment horizontal="center" vertical="center"/>
      <protection hidden="1"/>
    </xf>
    <xf numFmtId="165" fontId="5" fillId="0" borderId="29" xfId="0" applyNumberFormat="1" applyFont="1" applyBorder="1" applyAlignment="1" applyProtection="1">
      <alignment horizontal="center" vertical="center"/>
      <protection hidden="1"/>
    </xf>
    <xf numFmtId="165" fontId="5" fillId="0" borderId="26" xfId="0" applyNumberFormat="1" applyFont="1" applyBorder="1" applyAlignment="1" applyProtection="1">
      <alignment horizontal="center" vertical="center"/>
      <protection hidden="1"/>
    </xf>
    <xf numFmtId="165" fontId="5" fillId="0" borderId="28" xfId="0" applyNumberFormat="1" applyFont="1" applyBorder="1" applyAlignment="1" applyProtection="1">
      <alignment horizontal="center" vertical="center"/>
      <protection hidden="1"/>
    </xf>
    <xf numFmtId="0" fontId="6" fillId="0" borderId="28" xfId="0" applyFont="1" applyBorder="1" applyAlignment="1" applyProtection="1">
      <alignment horizontal="center" vertical="center"/>
      <protection locked="0"/>
    </xf>
    <xf numFmtId="49" fontId="35" fillId="10" borderId="0" xfId="0" applyNumberFormat="1" applyFont="1" applyFill="1" applyAlignment="1" applyProtection="1">
      <alignment horizontal="center" vertical="center"/>
      <protection hidden="1"/>
    </xf>
    <xf numFmtId="0" fontId="35" fillId="10" borderId="0" xfId="0" applyFont="1" applyFill="1" applyAlignment="1" applyProtection="1">
      <alignment horizontal="center" vertical="center"/>
      <protection hidden="1"/>
    </xf>
    <xf numFmtId="49" fontId="35" fillId="0" borderId="27" xfId="0" applyNumberFormat="1" applyFont="1" applyBorder="1" applyAlignment="1" applyProtection="1">
      <alignment horizontal="center" vertical="center"/>
      <protection hidden="1"/>
    </xf>
    <xf numFmtId="49" fontId="35" fillId="0" borderId="0" xfId="0" applyNumberFormat="1" applyFont="1" applyAlignment="1" applyProtection="1">
      <alignment horizontal="center" vertical="center"/>
      <protection hidden="1"/>
    </xf>
    <xf numFmtId="49" fontId="35" fillId="10" borderId="0" xfId="0" applyNumberFormat="1" applyFont="1" applyFill="1" applyBorder="1" applyAlignment="1" applyProtection="1">
      <alignment horizontal="center" vertical="center"/>
      <protection hidden="1"/>
    </xf>
    <xf numFmtId="0" fontId="35" fillId="10" borderId="0" xfId="0" applyFont="1" applyFill="1" applyBorder="1" applyAlignment="1" applyProtection="1">
      <alignment horizontal="center" vertical="center"/>
      <protection hidden="1"/>
    </xf>
    <xf numFmtId="49" fontId="35" fillId="0" borderId="0" xfId="0" applyNumberFormat="1" applyFont="1" applyBorder="1" applyAlignment="1" applyProtection="1">
      <alignment horizontal="center" vertical="center"/>
      <protection hidden="1"/>
    </xf>
    <xf numFmtId="165" fontId="5" fillId="0" borderId="20" xfId="0" applyNumberFormat="1" applyFont="1" applyFill="1" applyBorder="1" applyAlignment="1" applyProtection="1">
      <alignment horizontal="center" vertical="center"/>
      <protection hidden="1"/>
    </xf>
    <xf numFmtId="165" fontId="5" fillId="0" borderId="19" xfId="0" applyNumberFormat="1" applyFont="1" applyFill="1" applyBorder="1" applyAlignment="1" applyProtection="1">
      <alignment horizontal="center" vertical="center"/>
      <protection hidden="1"/>
    </xf>
    <xf numFmtId="0" fontId="35" fillId="0" borderId="0" xfId="0" applyNumberFormat="1" applyFont="1" applyBorder="1" applyAlignment="1" applyProtection="1">
      <alignment horizontal="center" vertical="center"/>
      <protection hidden="1"/>
    </xf>
    <xf numFmtId="0" fontId="35" fillId="0" borderId="0" xfId="0" applyNumberFormat="1" applyFont="1" applyAlignment="1" applyProtection="1">
      <alignment horizontal="center" vertical="center"/>
      <protection hidden="1"/>
    </xf>
  </cellXfs>
  <cellStyles count="2">
    <cellStyle name="Collegamento ipertestuale" xfId="1" builtinId="8"/>
    <cellStyle name="Normale" xfId="0" builtinId="0"/>
  </cellStyles>
  <dxfs count="29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i val="0"/>
      </font>
      <fill>
        <patternFill>
          <bgColor theme="2"/>
        </patternFill>
      </fill>
    </dxf>
    <dxf>
      <font>
        <b/>
        <i val="0"/>
        <color theme="1"/>
      </font>
      <fill>
        <patternFill>
          <bgColor theme="2"/>
        </patternFill>
      </fill>
    </dxf>
    <dxf>
      <font>
        <b/>
        <i val="0"/>
      </font>
      <fill>
        <patternFill>
          <bgColor theme="2"/>
        </patternFill>
      </fill>
    </dxf>
    <dxf>
      <font>
        <b/>
        <i val="0"/>
        <color theme="1"/>
      </font>
      <fill>
        <patternFill>
          <bgColor theme="2"/>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i val="0"/>
      </font>
      <fill>
        <patternFill>
          <bgColor theme="2"/>
        </patternFill>
      </fill>
    </dxf>
    <dxf>
      <font>
        <b/>
        <i val="0"/>
        <color theme="1"/>
      </font>
      <fill>
        <patternFill>
          <bgColor theme="2"/>
        </patternFill>
      </fill>
    </dxf>
    <dxf>
      <font>
        <b/>
        <i val="0"/>
        <color rgb="FFFF0000"/>
      </font>
    </dxf>
    <dxf>
      <font>
        <b/>
        <i val="0"/>
      </font>
      <fill>
        <patternFill>
          <bgColor theme="2"/>
        </patternFill>
      </fill>
    </dxf>
    <dxf>
      <font>
        <b/>
        <i val="0"/>
        <color theme="1"/>
      </font>
      <fill>
        <patternFill>
          <bgColor theme="2"/>
        </patternFill>
      </fill>
    </dxf>
    <dxf>
      <font>
        <b/>
        <i val="0"/>
        <color rgb="FFFF0000"/>
      </font>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i val="0"/>
      </font>
      <fill>
        <patternFill>
          <bgColor theme="2"/>
        </patternFill>
      </fill>
    </dxf>
    <dxf>
      <font>
        <b/>
        <i val="0"/>
        <color theme="1"/>
      </font>
      <fill>
        <patternFill>
          <bgColor theme="2"/>
        </patternFill>
      </fill>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8" tint="0.39994506668294322"/>
      </font>
      <fill>
        <patternFill>
          <bgColor theme="8" tint="0.39994506668294322"/>
        </patternFill>
      </fill>
      <border>
        <left/>
        <right/>
        <top/>
        <bottom/>
        <vertical/>
        <horizontal/>
      </border>
    </dxf>
    <dxf>
      <font>
        <color theme="8" tint="0.39994506668294322"/>
      </font>
      <fill>
        <patternFill>
          <bgColor theme="8" tint="0.39994506668294322"/>
        </patternFill>
      </fill>
      <border>
        <left/>
        <right/>
        <top/>
        <bottom/>
        <vertical/>
        <horizontal/>
      </border>
    </dxf>
    <dxf>
      <font>
        <color theme="8" tint="0.39994506668294322"/>
      </font>
      <fill>
        <patternFill>
          <bgColor theme="8" tint="0.3999450666829432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863600</xdr:colOff>
      <xdr:row>0</xdr:row>
      <xdr:rowOff>38100</xdr:rowOff>
    </xdr:from>
    <xdr:to>
      <xdr:col>5</xdr:col>
      <xdr:colOff>698500</xdr:colOff>
      <xdr:row>0</xdr:row>
      <xdr:rowOff>1638300</xdr:rowOff>
    </xdr:to>
    <xdr:pic>
      <xdr:nvPicPr>
        <xdr:cNvPr id="2" name="Immagine 1">
          <a:extLst>
            <a:ext uri="{FF2B5EF4-FFF2-40B4-BE49-F238E27FC236}">
              <a16:creationId xmlns:a16="http://schemas.microsoft.com/office/drawing/2014/main" id="{ACD0BF80-5704-BD48-9B30-A8CF8CDC2FAC}"/>
            </a:ext>
          </a:extLst>
        </xdr:cNvPr>
        <xdr:cNvPicPr>
          <a:picLocks noChangeAspect="1"/>
        </xdr:cNvPicPr>
      </xdr:nvPicPr>
      <xdr:blipFill>
        <a:blip xmlns:r="http://schemas.openxmlformats.org/officeDocument/2006/relationships" r:embed="rId1"/>
        <a:stretch>
          <a:fillRect/>
        </a:stretch>
      </xdr:blipFill>
      <xdr:spPr>
        <a:xfrm>
          <a:off x="3479800" y="38100"/>
          <a:ext cx="1600200" cy="16002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F0AAF-6BE1-F94F-9760-BA87A9A17F64}">
  <sheetPr codeName="Foglio1">
    <pageSetUpPr fitToPage="1"/>
  </sheetPr>
  <dimension ref="A1:IA741"/>
  <sheetViews>
    <sheetView tabSelected="1" zoomScale="94" zoomScaleNormal="94" workbookViewId="0">
      <pane xSplit="12" topLeftCell="Y1" activePane="topRight" state="frozen"/>
      <selection pane="topRight" activeCell="F7" sqref="F7"/>
    </sheetView>
  </sheetViews>
  <sheetFormatPr baseColWidth="10" defaultRowHeight="15"/>
  <cols>
    <col min="1" max="1" width="10.83203125" style="9"/>
    <col min="2" max="2" width="23.6640625" style="9" bestFit="1" customWidth="1"/>
    <col min="3" max="4" width="10.83203125" style="9"/>
    <col min="5" max="5" width="28.33203125" style="9" customWidth="1"/>
    <col min="6" max="6" width="12.83203125" style="9" customWidth="1"/>
    <col min="7" max="7" width="13.83203125" style="9" customWidth="1"/>
    <col min="8" max="8" width="15" style="9" customWidth="1"/>
    <col min="9" max="9" width="41.1640625" style="9" customWidth="1"/>
    <col min="10" max="13" width="10.83203125" style="9"/>
    <col min="14" max="14" width="12" style="9" customWidth="1"/>
    <col min="15" max="22" width="10.83203125" style="9" hidden="1" customWidth="1"/>
    <col min="23" max="16384" width="10.83203125" style="9"/>
  </cols>
  <sheetData>
    <row r="1" spans="1:235" ht="11" customHeight="1">
      <c r="A1" s="8"/>
      <c r="B1" s="8"/>
      <c r="C1" s="8"/>
      <c r="D1" s="8"/>
      <c r="E1" s="8"/>
      <c r="F1" s="8"/>
      <c r="G1" s="8"/>
      <c r="H1" s="8"/>
      <c r="I1" s="8"/>
      <c r="J1" s="8"/>
      <c r="K1" s="8"/>
      <c r="L1" s="8"/>
      <c r="M1" s="8"/>
      <c r="N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row>
    <row r="2" spans="1:235">
      <c r="A2" s="8"/>
      <c r="B2" s="151" t="s">
        <v>78</v>
      </c>
      <c r="C2" s="151"/>
      <c r="D2" s="151"/>
      <c r="E2" s="151"/>
      <c r="F2" s="151"/>
      <c r="G2" s="151"/>
      <c r="H2" s="151"/>
      <c r="I2" s="151"/>
      <c r="J2" s="8"/>
      <c r="K2" s="8"/>
      <c r="L2" s="8"/>
      <c r="M2" s="8"/>
      <c r="N2" s="8"/>
      <c r="U2" s="63" t="s">
        <v>38</v>
      </c>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row>
    <row r="3" spans="1:235" ht="17" customHeight="1">
      <c r="A3" s="8"/>
      <c r="B3" s="151"/>
      <c r="C3" s="151"/>
      <c r="D3" s="151"/>
      <c r="E3" s="151"/>
      <c r="F3" s="151"/>
      <c r="G3" s="151"/>
      <c r="H3" s="151"/>
      <c r="I3" s="151"/>
      <c r="J3" s="8"/>
      <c r="K3" s="8"/>
      <c r="L3" s="8"/>
      <c r="M3" s="8"/>
      <c r="N3" s="8"/>
      <c r="U3" s="63">
        <v>0.33333333333333498</v>
      </c>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row>
    <row r="4" spans="1:235" ht="6" customHeight="1" thickBot="1">
      <c r="A4" s="8"/>
      <c r="B4" s="8"/>
      <c r="C4" s="8"/>
      <c r="D4" s="8"/>
      <c r="E4" s="8"/>
      <c r="F4" s="8"/>
      <c r="G4" s="8"/>
      <c r="H4" s="8"/>
      <c r="I4" s="8"/>
      <c r="J4" s="8"/>
      <c r="K4" s="8"/>
      <c r="L4" s="8"/>
      <c r="M4" s="8"/>
      <c r="N4" s="8"/>
      <c r="U4" s="63">
        <v>0.35416666666666802</v>
      </c>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row>
    <row r="5" spans="1:235" ht="36" customHeight="1" thickBot="1">
      <c r="A5" s="8"/>
      <c r="B5" s="119" t="s">
        <v>20</v>
      </c>
      <c r="C5" s="157"/>
      <c r="D5" s="157"/>
      <c r="E5" s="158"/>
      <c r="F5" s="155" t="s">
        <v>106</v>
      </c>
      <c r="G5" s="155"/>
      <c r="H5" s="155"/>
      <c r="I5" s="156"/>
      <c r="J5" s="8"/>
      <c r="K5" s="8"/>
      <c r="L5" s="8"/>
      <c r="M5" s="8"/>
      <c r="N5" s="8"/>
      <c r="U5" s="63">
        <v>0.375000000000001</v>
      </c>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row>
    <row r="6" spans="1:235" ht="9" customHeight="1" thickBot="1">
      <c r="A6" s="8"/>
      <c r="B6" s="64"/>
      <c r="C6" s="64"/>
      <c r="D6" s="64"/>
      <c r="E6" s="65"/>
      <c r="F6" s="8"/>
      <c r="G6" s="8"/>
      <c r="H6" s="8"/>
      <c r="I6" s="8"/>
      <c r="J6" s="8"/>
      <c r="K6" s="8"/>
      <c r="L6" s="8"/>
      <c r="M6" s="8"/>
      <c r="N6" s="8"/>
      <c r="U6" s="63">
        <v>0.39583333333333398</v>
      </c>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row>
    <row r="7" spans="1:235" ht="20" customHeight="1" thickBot="1">
      <c r="A7" s="8"/>
      <c r="B7" s="119" t="s">
        <v>86</v>
      </c>
      <c r="C7" s="157"/>
      <c r="D7" s="157"/>
      <c r="E7" s="158"/>
      <c r="F7" s="62" t="s">
        <v>88</v>
      </c>
      <c r="G7" s="8"/>
      <c r="H7" s="8"/>
      <c r="I7" s="8"/>
      <c r="J7" s="8"/>
      <c r="K7" s="8"/>
      <c r="L7" s="8"/>
      <c r="M7" s="8"/>
      <c r="N7" s="8"/>
      <c r="U7" s="63">
        <v>0.41666666666666702</v>
      </c>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row>
    <row r="8" spans="1:235" ht="9" customHeight="1" thickBot="1">
      <c r="A8" s="8"/>
      <c r="B8" s="64"/>
      <c r="C8" s="64"/>
      <c r="D8" s="64"/>
      <c r="E8" s="65"/>
      <c r="F8" s="8"/>
      <c r="G8" s="8"/>
      <c r="H8" s="8"/>
      <c r="I8" s="8"/>
      <c r="J8" s="8"/>
      <c r="K8" s="8"/>
      <c r="L8" s="8"/>
      <c r="M8" s="8"/>
      <c r="N8" s="8"/>
      <c r="U8" s="63">
        <v>0.4375</v>
      </c>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row>
    <row r="9" spans="1:235" ht="20" customHeight="1" thickBot="1">
      <c r="A9" s="8"/>
      <c r="B9" s="128" t="str">
        <f>(IF(F7&lt;&gt;"Sì","NOME DOCENTE", "NOME DOCENTE N.1"))</f>
        <v>NOME DOCENTE</v>
      </c>
      <c r="C9" s="134"/>
      <c r="D9" s="134"/>
      <c r="E9" s="135"/>
      <c r="F9" s="152" t="s">
        <v>93</v>
      </c>
      <c r="G9" s="153"/>
      <c r="H9" s="154"/>
      <c r="I9" s="8"/>
      <c r="J9" s="8"/>
      <c r="K9" s="8"/>
      <c r="L9" s="8"/>
      <c r="M9" s="8"/>
      <c r="N9" s="8"/>
      <c r="U9" s="63">
        <v>0.45833333333333298</v>
      </c>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row>
    <row r="10" spans="1:235" ht="9" customHeight="1" thickBot="1">
      <c r="A10" s="8"/>
      <c r="B10" s="64"/>
      <c r="C10" s="64"/>
      <c r="D10" s="64"/>
      <c r="E10" s="65"/>
      <c r="F10" s="8"/>
      <c r="G10" s="8"/>
      <c r="H10" s="8"/>
      <c r="I10" s="8"/>
      <c r="J10" s="8"/>
      <c r="K10" s="8"/>
      <c r="L10" s="8"/>
      <c r="M10" s="8"/>
      <c r="N10" s="8"/>
      <c r="U10" s="63">
        <v>0.47916666666666702</v>
      </c>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row>
    <row r="11" spans="1:235" ht="21" customHeight="1" thickBot="1">
      <c r="A11" s="8"/>
      <c r="B11" s="128" t="s">
        <v>89</v>
      </c>
      <c r="C11" s="134"/>
      <c r="D11" s="134"/>
      <c r="E11" s="135"/>
      <c r="F11" s="152" t="s">
        <v>102</v>
      </c>
      <c r="G11" s="153"/>
      <c r="H11" s="154"/>
      <c r="I11" s="8"/>
      <c r="J11" s="8"/>
      <c r="K11" s="8"/>
      <c r="L11" s="8"/>
      <c r="M11" s="8"/>
      <c r="N11" s="8"/>
      <c r="P11" s="9" t="s">
        <v>38</v>
      </c>
      <c r="U11" s="63">
        <v>0.5</v>
      </c>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row>
    <row r="12" spans="1:235" ht="12" customHeight="1" thickBot="1">
      <c r="A12" s="8"/>
      <c r="B12" s="64"/>
      <c r="C12" s="64"/>
      <c r="D12" s="64"/>
      <c r="E12" s="65"/>
      <c r="F12" s="8"/>
      <c r="G12" s="8"/>
      <c r="H12" s="8"/>
      <c r="I12" s="8"/>
      <c r="J12" s="66"/>
      <c r="K12" s="8"/>
      <c r="L12" s="8"/>
      <c r="M12" s="8"/>
      <c r="N12" s="8"/>
      <c r="P12" s="9" t="s">
        <v>36</v>
      </c>
      <c r="R12" s="9" t="s">
        <v>47</v>
      </c>
      <c r="U12" s="63">
        <v>0.52083333333333304</v>
      </c>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row>
    <row r="13" spans="1:235" ht="19" thickBot="1">
      <c r="A13" s="8"/>
      <c r="B13" s="133" t="s">
        <v>16</v>
      </c>
      <c r="C13" s="129"/>
      <c r="D13" s="129"/>
      <c r="E13" s="129"/>
      <c r="F13" s="67" t="s">
        <v>103</v>
      </c>
      <c r="G13" s="68" t="s">
        <v>104</v>
      </c>
      <c r="H13" s="8"/>
      <c r="I13" s="8"/>
      <c r="J13" s="66"/>
      <c r="K13" s="8"/>
      <c r="L13" s="8"/>
      <c r="M13" s="8"/>
      <c r="N13" s="8"/>
      <c r="P13" s="9" t="s">
        <v>17</v>
      </c>
      <c r="R13" s="9" t="s">
        <v>48</v>
      </c>
      <c r="U13" s="63">
        <v>0.54166666666666696</v>
      </c>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row>
    <row r="14" spans="1:235" ht="12" customHeight="1" thickBot="1">
      <c r="A14" s="8"/>
      <c r="B14" s="69"/>
      <c r="C14" s="69"/>
      <c r="D14" s="69"/>
      <c r="E14" s="70"/>
      <c r="F14" s="8"/>
      <c r="G14" s="8"/>
      <c r="H14" s="8"/>
      <c r="I14" s="8"/>
      <c r="J14" s="71"/>
      <c r="K14" s="8"/>
      <c r="L14" s="8"/>
      <c r="M14" s="8"/>
      <c r="N14" s="8"/>
      <c r="P14" s="9" t="s">
        <v>35</v>
      </c>
      <c r="R14" s="9" t="s">
        <v>49</v>
      </c>
      <c r="U14" s="63">
        <v>0.5625</v>
      </c>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row>
    <row r="15" spans="1:235" ht="43" customHeight="1" thickBot="1">
      <c r="A15" s="8"/>
      <c r="B15" s="140" t="s">
        <v>52</v>
      </c>
      <c r="C15" s="141"/>
      <c r="D15" s="141"/>
      <c r="E15" s="141"/>
      <c r="F15" s="72" t="s">
        <v>53</v>
      </c>
      <c r="G15" s="8"/>
      <c r="H15" s="8"/>
      <c r="I15" s="8"/>
      <c r="J15" s="71"/>
      <c r="K15" s="8"/>
      <c r="L15" s="8"/>
      <c r="M15" s="8"/>
      <c r="N15" s="8"/>
      <c r="P15" s="9" t="s">
        <v>18</v>
      </c>
      <c r="U15" s="63">
        <v>0.58333333333333304</v>
      </c>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row>
    <row r="16" spans="1:235" ht="10" customHeight="1" thickBot="1">
      <c r="A16" s="8"/>
      <c r="B16" s="73"/>
      <c r="C16" s="74"/>
      <c r="D16" s="74"/>
      <c r="E16" s="74"/>
      <c r="F16" s="75"/>
      <c r="G16" s="8"/>
      <c r="H16" s="8"/>
      <c r="I16" s="8"/>
      <c r="J16" s="71"/>
      <c r="K16" s="8"/>
      <c r="L16" s="8"/>
      <c r="M16" s="8"/>
      <c r="N16" s="8"/>
      <c r="P16" s="9" t="s">
        <v>19</v>
      </c>
      <c r="U16" s="63">
        <v>0.60416666666666696</v>
      </c>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row>
    <row r="17" spans="1:235" ht="24" customHeight="1" thickBot="1">
      <c r="A17" s="8"/>
      <c r="B17" s="119" t="s">
        <v>55</v>
      </c>
      <c r="C17" s="120"/>
      <c r="D17" s="120"/>
      <c r="E17" s="120"/>
      <c r="F17" s="113">
        <v>44105</v>
      </c>
      <c r="G17" s="114"/>
      <c r="H17" s="8"/>
      <c r="I17" s="8"/>
      <c r="J17" s="71"/>
      <c r="K17" s="8"/>
      <c r="L17" s="8"/>
      <c r="M17" s="8"/>
      <c r="N17" s="8"/>
      <c r="P17" s="9" t="s">
        <v>37</v>
      </c>
      <c r="U17" s="63">
        <v>0.625</v>
      </c>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row>
    <row r="18" spans="1:235" ht="10" customHeight="1" thickBot="1">
      <c r="A18" s="8"/>
      <c r="B18" s="73"/>
      <c r="C18" s="74"/>
      <c r="D18" s="74"/>
      <c r="E18" s="74"/>
      <c r="F18" s="75"/>
      <c r="G18" s="8"/>
      <c r="H18" s="8"/>
      <c r="I18" s="8"/>
      <c r="J18" s="71"/>
      <c r="K18" s="8"/>
      <c r="L18" s="8"/>
      <c r="M18" s="8"/>
      <c r="N18" s="8"/>
      <c r="U18" s="63">
        <v>0.64583333333333404</v>
      </c>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row>
    <row r="19" spans="1:235" ht="24" customHeight="1" thickBot="1">
      <c r="A19" s="8"/>
      <c r="B19" s="119" t="s">
        <v>56</v>
      </c>
      <c r="C19" s="120"/>
      <c r="D19" s="120"/>
      <c r="E19" s="120"/>
      <c r="F19" s="113">
        <v>44212</v>
      </c>
      <c r="G19" s="114"/>
      <c r="H19" s="8"/>
      <c r="I19" s="8"/>
      <c r="J19" s="71"/>
      <c r="K19" s="8"/>
      <c r="L19" s="8"/>
      <c r="M19" s="8"/>
      <c r="N19" s="8"/>
      <c r="P19" s="9" t="s">
        <v>88</v>
      </c>
      <c r="U19" s="63">
        <v>0.66666666666666696</v>
      </c>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row>
    <row r="20" spans="1:235" ht="12" customHeight="1" thickBot="1">
      <c r="A20" s="8"/>
      <c r="B20" s="76"/>
      <c r="C20" s="76"/>
      <c r="D20" s="76"/>
      <c r="E20" s="77"/>
      <c r="F20" s="8"/>
      <c r="G20" s="8"/>
      <c r="H20" s="8"/>
      <c r="I20" s="8"/>
      <c r="J20" s="71"/>
      <c r="K20" s="8"/>
      <c r="L20" s="8"/>
      <c r="M20" s="8"/>
      <c r="N20" s="8"/>
      <c r="P20" s="9" t="s">
        <v>87</v>
      </c>
      <c r="U20" s="63">
        <v>0.6875</v>
      </c>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row>
    <row r="21" spans="1:235" ht="30" customHeight="1" thickBot="1">
      <c r="A21" s="8"/>
      <c r="B21" s="119" t="s">
        <v>31</v>
      </c>
      <c r="C21" s="120"/>
      <c r="D21" s="120"/>
      <c r="E21" s="139"/>
      <c r="F21" s="131" t="s">
        <v>28</v>
      </c>
      <c r="G21" s="131"/>
      <c r="H21" s="131"/>
      <c r="I21" s="132"/>
      <c r="J21" s="66"/>
      <c r="K21" s="8"/>
      <c r="L21" s="8"/>
      <c r="M21" s="8"/>
      <c r="N21" s="8"/>
      <c r="U21" s="63">
        <v>0.70833333333333404</v>
      </c>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row>
    <row r="22" spans="1:235" ht="8" customHeight="1" thickBot="1">
      <c r="A22" s="8"/>
      <c r="B22" s="8"/>
      <c r="C22" s="8"/>
      <c r="D22" s="8"/>
      <c r="E22" s="8"/>
      <c r="F22" s="8"/>
      <c r="G22" s="8"/>
      <c r="H22" s="8"/>
      <c r="I22" s="8"/>
      <c r="J22" s="66"/>
      <c r="K22" s="8"/>
      <c r="L22" s="8"/>
      <c r="M22" s="8"/>
      <c r="N22" s="8"/>
      <c r="U22" s="63">
        <v>0.72916666666666696</v>
      </c>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row>
    <row r="23" spans="1:235" ht="22" customHeight="1" thickBot="1">
      <c r="A23" s="8"/>
      <c r="B23" s="128" t="s">
        <v>46</v>
      </c>
      <c r="C23" s="134"/>
      <c r="D23" s="134"/>
      <c r="E23" s="135"/>
      <c r="F23" s="136" t="s">
        <v>47</v>
      </c>
      <c r="G23" s="137"/>
      <c r="H23" s="138"/>
      <c r="I23" s="8"/>
      <c r="J23" s="66"/>
      <c r="K23" s="8"/>
      <c r="L23" s="8"/>
      <c r="M23" s="8"/>
      <c r="N23" s="8"/>
      <c r="U23" s="63">
        <v>0.75</v>
      </c>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row>
    <row r="24" spans="1:235" ht="9" customHeight="1" thickBot="1">
      <c r="A24" s="8"/>
      <c r="B24" s="8"/>
      <c r="C24" s="8"/>
      <c r="D24" s="8"/>
      <c r="E24" s="8"/>
      <c r="F24" s="8"/>
      <c r="G24" s="8"/>
      <c r="H24" s="8"/>
      <c r="I24" s="8"/>
      <c r="J24" s="66"/>
      <c r="K24" s="8"/>
      <c r="L24" s="8"/>
      <c r="M24" s="8"/>
      <c r="N24" s="8"/>
      <c r="U24" s="63">
        <v>0.77083333333333404</v>
      </c>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row>
    <row r="25" spans="1:235" ht="17" thickBot="1">
      <c r="A25" s="8"/>
      <c r="B25" s="8"/>
      <c r="C25" s="8"/>
      <c r="D25" s="8"/>
      <c r="E25" s="8"/>
      <c r="F25" s="78" t="s">
        <v>32</v>
      </c>
      <c r="G25" s="78" t="s">
        <v>33</v>
      </c>
      <c r="H25" s="78" t="s">
        <v>34</v>
      </c>
      <c r="I25" s="8"/>
      <c r="J25" s="66"/>
      <c r="K25" s="8"/>
      <c r="L25" s="8"/>
      <c r="M25" s="8"/>
      <c r="N25" s="8"/>
      <c r="U25" s="63">
        <v>0.79166666666666696</v>
      </c>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row>
    <row r="26" spans="1:235" ht="28" customHeight="1" thickBot="1">
      <c r="A26" s="8"/>
      <c r="B26" s="142" t="s">
        <v>83</v>
      </c>
      <c r="C26" s="143"/>
      <c r="D26" s="143"/>
      <c r="E26" s="144"/>
      <c r="F26" s="103" t="s">
        <v>36</v>
      </c>
      <c r="G26" s="82">
        <v>0.33333333333333498</v>
      </c>
      <c r="H26" s="82">
        <v>0.45833333333333298</v>
      </c>
      <c r="I26" s="8"/>
      <c r="J26" s="66"/>
      <c r="K26" s="8"/>
      <c r="L26" s="8"/>
      <c r="M26" s="8"/>
      <c r="N26" s="8"/>
      <c r="U26" s="63">
        <v>0.812500000000001</v>
      </c>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row>
    <row r="27" spans="1:235" ht="28" customHeight="1" thickBot="1">
      <c r="A27" s="8"/>
      <c r="B27" s="145" t="str">
        <f>IF(F23="Primo","PRIMO PERIODO",IF(F23="Secondo","SECONDO PERIODO","PRIMO PERIODO"))</f>
        <v>PRIMO PERIODO</v>
      </c>
      <c r="C27" s="146"/>
      <c r="D27" s="146"/>
      <c r="E27" s="147"/>
      <c r="F27" s="103" t="s">
        <v>17</v>
      </c>
      <c r="G27" s="82">
        <v>0.45833333333333298</v>
      </c>
      <c r="H27" s="82">
        <v>0.54166666666666696</v>
      </c>
      <c r="I27" s="8"/>
      <c r="J27" s="66"/>
      <c r="K27" s="8"/>
      <c r="L27" s="8"/>
      <c r="M27" s="8"/>
      <c r="N27" s="8"/>
      <c r="U27" s="63">
        <v>0.83333333333333337</v>
      </c>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row>
    <row r="28" spans="1:235" ht="28" customHeight="1" thickBot="1">
      <c r="A28" s="8"/>
      <c r="B28" s="145"/>
      <c r="C28" s="146"/>
      <c r="D28" s="146"/>
      <c r="E28" s="147"/>
      <c r="F28" s="103" t="s">
        <v>19</v>
      </c>
      <c r="G28" s="82">
        <v>0.625</v>
      </c>
      <c r="H28" s="82">
        <v>0.75</v>
      </c>
      <c r="I28" s="8"/>
      <c r="J28" s="66"/>
      <c r="K28" s="8"/>
      <c r="L28" s="8"/>
      <c r="M28" s="8"/>
      <c r="N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row>
    <row r="29" spans="1:235" ht="26" customHeight="1" thickBot="1">
      <c r="A29" s="8"/>
      <c r="B29" s="148"/>
      <c r="C29" s="149"/>
      <c r="D29" s="149"/>
      <c r="E29" s="150"/>
      <c r="F29" s="103" t="s">
        <v>38</v>
      </c>
      <c r="G29" s="82" t="s">
        <v>38</v>
      </c>
      <c r="H29" s="82" t="s">
        <v>38</v>
      </c>
      <c r="I29" s="8"/>
      <c r="J29" s="8"/>
      <c r="K29" s="8"/>
      <c r="L29" s="8"/>
      <c r="M29" s="8"/>
      <c r="N29" s="8"/>
      <c r="P29" s="9" t="s">
        <v>30</v>
      </c>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row>
    <row r="30" spans="1:235" ht="9" customHeight="1" thickBot="1">
      <c r="A30" s="8"/>
      <c r="B30" s="79"/>
      <c r="C30" s="79"/>
      <c r="D30" s="79"/>
      <c r="E30" s="79"/>
      <c r="F30" s="80"/>
      <c r="G30" s="81"/>
      <c r="H30" s="81"/>
      <c r="I30" s="8"/>
      <c r="J30" s="8"/>
      <c r="K30" s="8"/>
      <c r="L30" s="8"/>
      <c r="M30" s="8"/>
      <c r="N30" s="8"/>
      <c r="P30" s="9" t="s">
        <v>28</v>
      </c>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row>
    <row r="31" spans="1:235" ht="17" customHeight="1" thickBot="1">
      <c r="A31" s="8"/>
      <c r="B31" s="8"/>
      <c r="C31" s="8"/>
      <c r="D31" s="8"/>
      <c r="E31" s="8"/>
      <c r="F31" s="78" t="s">
        <v>32</v>
      </c>
      <c r="G31" s="78" t="s">
        <v>33</v>
      </c>
      <c r="H31" s="78" t="s">
        <v>34</v>
      </c>
      <c r="I31" s="8"/>
      <c r="J31" s="8"/>
      <c r="K31" s="8"/>
      <c r="L31" s="8"/>
      <c r="M31" s="8"/>
      <c r="N31" s="8"/>
      <c r="P31" s="9" t="s">
        <v>29</v>
      </c>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row>
    <row r="32" spans="1:235" ht="26" customHeight="1" thickBot="1">
      <c r="A32" s="8"/>
      <c r="B32" s="142" t="s">
        <v>83</v>
      </c>
      <c r="C32" s="143"/>
      <c r="D32" s="143"/>
      <c r="E32" s="144"/>
      <c r="F32" s="102" t="s">
        <v>38</v>
      </c>
      <c r="G32" s="82" t="s">
        <v>38</v>
      </c>
      <c r="H32" s="82" t="s">
        <v>38</v>
      </c>
      <c r="I32" s="8"/>
      <c r="J32" s="8"/>
      <c r="K32" s="8"/>
      <c r="L32" s="8"/>
      <c r="M32" s="8"/>
      <c r="N32" s="8"/>
      <c r="P32" s="9" t="s">
        <v>21</v>
      </c>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row>
    <row r="33" spans="1:235" ht="26" customHeight="1" thickBot="1">
      <c r="A33" s="8"/>
      <c r="B33" s="145" t="s">
        <v>101</v>
      </c>
      <c r="C33" s="146"/>
      <c r="D33" s="146"/>
      <c r="E33" s="147"/>
      <c r="F33" s="102" t="s">
        <v>38</v>
      </c>
      <c r="G33" s="82" t="s">
        <v>38</v>
      </c>
      <c r="H33" s="82" t="s">
        <v>38</v>
      </c>
      <c r="I33" s="8"/>
      <c r="J33" s="8"/>
      <c r="K33" s="8"/>
      <c r="L33" s="8"/>
      <c r="M33" s="8"/>
      <c r="N33" s="8"/>
      <c r="P33" s="9" t="s">
        <v>22</v>
      </c>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row>
    <row r="34" spans="1:235" ht="26" customHeight="1" thickBot="1">
      <c r="A34" s="8"/>
      <c r="B34" s="145"/>
      <c r="C34" s="146"/>
      <c r="D34" s="146"/>
      <c r="E34" s="147"/>
      <c r="F34" s="102" t="s">
        <v>38</v>
      </c>
      <c r="G34" s="82" t="s">
        <v>38</v>
      </c>
      <c r="H34" s="82" t="s">
        <v>38</v>
      </c>
      <c r="I34" s="8"/>
      <c r="J34" s="8"/>
      <c r="K34" s="8"/>
      <c r="L34" s="8"/>
      <c r="M34" s="8"/>
      <c r="N34" s="8"/>
      <c r="P34" s="9" t="s">
        <v>23</v>
      </c>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row>
    <row r="35" spans="1:235" ht="26" customHeight="1" thickBot="1">
      <c r="A35" s="8"/>
      <c r="B35" s="148"/>
      <c r="C35" s="149"/>
      <c r="D35" s="149"/>
      <c r="E35" s="150"/>
      <c r="F35" s="102" t="s">
        <v>38</v>
      </c>
      <c r="G35" s="82" t="s">
        <v>38</v>
      </c>
      <c r="H35" s="82" t="s">
        <v>38</v>
      </c>
      <c r="I35" s="8"/>
      <c r="J35" s="8"/>
      <c r="K35" s="8"/>
      <c r="L35" s="8"/>
      <c r="M35" s="8"/>
      <c r="N35" s="8"/>
      <c r="P35" s="9" t="s">
        <v>24</v>
      </c>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row>
    <row r="36" spans="1:235" ht="10" customHeight="1" thickBot="1">
      <c r="A36" s="8"/>
      <c r="B36" s="8"/>
      <c r="C36" s="8"/>
      <c r="D36" s="8"/>
      <c r="E36" s="8"/>
      <c r="F36" s="8"/>
      <c r="G36" s="8"/>
      <c r="H36" s="8"/>
      <c r="I36" s="8"/>
      <c r="J36" s="8"/>
      <c r="K36" s="8"/>
      <c r="L36" s="8"/>
      <c r="M36" s="8"/>
      <c r="N36" s="8"/>
      <c r="P36" s="9" t="s">
        <v>25</v>
      </c>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row>
    <row r="37" spans="1:235" ht="19" customHeight="1" thickBot="1">
      <c r="A37" s="8"/>
      <c r="B37" s="128" t="s">
        <v>50</v>
      </c>
      <c r="C37" s="129"/>
      <c r="D37" s="129"/>
      <c r="E37" s="130"/>
      <c r="F37" s="131" t="s">
        <v>39</v>
      </c>
      <c r="G37" s="131"/>
      <c r="H37" s="131"/>
      <c r="I37" s="132"/>
      <c r="J37" s="8"/>
      <c r="K37" s="8"/>
      <c r="L37" s="8"/>
      <c r="M37" s="8"/>
      <c r="N37" s="8"/>
      <c r="P37" s="9" t="s">
        <v>26</v>
      </c>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row>
    <row r="38" spans="1:235" ht="14" customHeight="1" thickBot="1">
      <c r="A38" s="8"/>
      <c r="B38" s="8"/>
      <c r="C38" s="8"/>
      <c r="D38" s="8"/>
      <c r="E38" s="8"/>
      <c r="F38" s="8"/>
      <c r="G38" s="8"/>
      <c r="H38" s="8"/>
      <c r="I38" s="8"/>
      <c r="J38" s="8"/>
      <c r="K38" s="8"/>
      <c r="L38" s="8"/>
      <c r="M38" s="8"/>
      <c r="N38" s="8"/>
      <c r="P38" s="9" t="s">
        <v>27</v>
      </c>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row>
    <row r="39" spans="1:235" ht="28" customHeight="1" thickBot="1">
      <c r="A39" s="8"/>
      <c r="B39" s="125" t="s">
        <v>51</v>
      </c>
      <c r="C39" s="126"/>
      <c r="D39" s="126"/>
      <c r="E39" s="126"/>
      <c r="F39" s="126"/>
      <c r="G39" s="126"/>
      <c r="H39" s="126"/>
      <c r="I39" s="127"/>
      <c r="J39" s="8"/>
      <c r="K39" s="8"/>
      <c r="L39" s="8"/>
      <c r="M39" s="8"/>
      <c r="N39" s="8"/>
      <c r="P39" s="9" t="s">
        <v>90</v>
      </c>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row>
    <row r="40" spans="1:235" ht="149" customHeight="1">
      <c r="A40" s="8"/>
      <c r="B40" s="122" t="s">
        <v>84</v>
      </c>
      <c r="C40" s="123"/>
      <c r="D40" s="123"/>
      <c r="E40" s="123"/>
      <c r="F40" s="123"/>
      <c r="G40" s="123"/>
      <c r="H40" s="123"/>
      <c r="I40" s="124"/>
      <c r="J40" s="8"/>
      <c r="K40" s="8"/>
      <c r="L40" s="8"/>
      <c r="M40" s="8"/>
      <c r="N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row>
    <row r="41" spans="1:235" ht="21" customHeight="1" thickBot="1">
      <c r="A41" s="8"/>
      <c r="B41" s="8"/>
      <c r="C41" s="8"/>
      <c r="D41" s="8"/>
      <c r="E41" s="8"/>
      <c r="F41" s="8"/>
      <c r="G41" s="8"/>
      <c r="H41" s="8"/>
      <c r="I41" s="8"/>
      <c r="J41" s="8"/>
      <c r="K41" s="8"/>
      <c r="L41" s="8"/>
      <c r="M41" s="8"/>
      <c r="N41" s="8"/>
      <c r="U41" s="63"/>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row>
    <row r="42" spans="1:235" ht="24" customHeight="1" thickBot="1">
      <c r="A42" s="8"/>
      <c r="B42" s="119" t="s">
        <v>98</v>
      </c>
      <c r="C42" s="120"/>
      <c r="D42" s="120"/>
      <c r="E42" s="120"/>
      <c r="F42" s="120"/>
      <c r="G42" s="120"/>
      <c r="H42" s="120"/>
      <c r="I42" s="120"/>
      <c r="J42" s="8"/>
      <c r="K42" s="8"/>
      <c r="L42" s="8"/>
      <c r="M42" s="8"/>
      <c r="N42" s="8"/>
      <c r="U42" s="63"/>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row>
    <row r="43" spans="1:235" ht="29" customHeight="1">
      <c r="A43" s="8"/>
      <c r="B43" s="121" t="s">
        <v>85</v>
      </c>
      <c r="C43" s="116"/>
      <c r="D43" s="116"/>
      <c r="E43" s="116"/>
      <c r="F43" s="116"/>
      <c r="G43" s="116"/>
      <c r="H43" s="116"/>
      <c r="I43" s="117"/>
      <c r="J43" s="8"/>
      <c r="K43" s="8"/>
      <c r="L43" s="8"/>
      <c r="M43" s="8"/>
      <c r="N43" s="8"/>
      <c r="P43" s="9" t="s">
        <v>39</v>
      </c>
      <c r="U43" s="63"/>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row>
    <row r="44" spans="1:235" ht="27" customHeight="1">
      <c r="A44" s="8"/>
      <c r="B44" s="118" t="s">
        <v>64</v>
      </c>
      <c r="C44" s="116"/>
      <c r="D44" s="116"/>
      <c r="E44" s="116"/>
      <c r="F44" s="116"/>
      <c r="G44" s="116"/>
      <c r="H44" s="116"/>
      <c r="I44" s="117"/>
      <c r="J44" s="8"/>
      <c r="K44" s="8"/>
      <c r="L44" s="8"/>
      <c r="M44" s="8"/>
      <c r="N44" s="8"/>
      <c r="P44" s="9" t="s">
        <v>40</v>
      </c>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row>
    <row r="45" spans="1:235" ht="26" customHeight="1">
      <c r="A45" s="8"/>
      <c r="B45" s="115" t="s">
        <v>65</v>
      </c>
      <c r="C45" s="116"/>
      <c r="D45" s="116"/>
      <c r="E45" s="116"/>
      <c r="F45" s="116"/>
      <c r="G45" s="116"/>
      <c r="H45" s="116"/>
      <c r="I45" s="117"/>
      <c r="J45" s="8"/>
      <c r="K45" s="8"/>
      <c r="L45" s="8"/>
      <c r="M45" s="8"/>
      <c r="N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row>
    <row r="46" spans="1:235" ht="23" customHeight="1">
      <c r="A46" s="8"/>
      <c r="B46" s="118" t="s">
        <v>66</v>
      </c>
      <c r="C46" s="116"/>
      <c r="D46" s="116"/>
      <c r="E46" s="116"/>
      <c r="F46" s="116"/>
      <c r="G46" s="116"/>
      <c r="H46" s="116"/>
      <c r="I46" s="117"/>
      <c r="J46" s="8"/>
      <c r="K46" s="8"/>
      <c r="L46" s="8"/>
      <c r="M46" s="8"/>
      <c r="N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row>
    <row r="47" spans="1:235" ht="26" customHeight="1">
      <c r="A47" s="8"/>
      <c r="B47" s="110" t="s">
        <v>72</v>
      </c>
      <c r="C47" s="111"/>
      <c r="D47" s="111"/>
      <c r="E47" s="111"/>
      <c r="F47" s="111"/>
      <c r="G47" s="111"/>
      <c r="H47" s="111"/>
      <c r="I47" s="112"/>
      <c r="J47" s="8"/>
      <c r="K47" s="8"/>
      <c r="L47" s="8"/>
      <c r="M47" s="8"/>
      <c r="N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row>
    <row r="48" spans="1:235" ht="27" customHeight="1">
      <c r="A48" s="8"/>
      <c r="B48" s="104" t="s">
        <v>67</v>
      </c>
      <c r="C48" s="105"/>
      <c r="D48" s="105"/>
      <c r="E48" s="105"/>
      <c r="F48" s="105"/>
      <c r="G48" s="105"/>
      <c r="H48" s="105"/>
      <c r="I48" s="106"/>
      <c r="J48" s="8"/>
      <c r="K48" s="8"/>
      <c r="L48" s="8"/>
      <c r="M48" s="8"/>
      <c r="N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row>
    <row r="49" spans="1:235" ht="27" customHeight="1">
      <c r="A49" s="8"/>
      <c r="B49" s="104" t="s">
        <v>68</v>
      </c>
      <c r="C49" s="105"/>
      <c r="D49" s="105"/>
      <c r="E49" s="105"/>
      <c r="F49" s="105"/>
      <c r="G49" s="105"/>
      <c r="H49" s="105"/>
      <c r="I49" s="106"/>
      <c r="J49" s="8"/>
      <c r="K49" s="8"/>
      <c r="L49" s="8"/>
      <c r="M49" s="8"/>
      <c r="N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row>
    <row r="50" spans="1:235" ht="25" customHeight="1">
      <c r="A50" s="8"/>
      <c r="B50" s="104" t="s">
        <v>69</v>
      </c>
      <c r="C50" s="105"/>
      <c r="D50" s="105"/>
      <c r="E50" s="105"/>
      <c r="F50" s="105"/>
      <c r="G50" s="105"/>
      <c r="H50" s="105"/>
      <c r="I50" s="106"/>
      <c r="J50" s="8"/>
      <c r="K50" s="8"/>
      <c r="L50" s="8"/>
      <c r="M50" s="8"/>
      <c r="N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row>
    <row r="51" spans="1:235" ht="28" customHeight="1">
      <c r="A51" s="8"/>
      <c r="B51" s="104" t="s">
        <v>76</v>
      </c>
      <c r="C51" s="105"/>
      <c r="D51" s="105"/>
      <c r="E51" s="105"/>
      <c r="F51" s="105"/>
      <c r="G51" s="105"/>
      <c r="H51" s="105"/>
      <c r="I51" s="106"/>
      <c r="J51" s="8"/>
      <c r="K51" s="8"/>
      <c r="L51" s="8"/>
      <c r="M51" s="8"/>
      <c r="N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row>
    <row r="52" spans="1:235" ht="30" customHeight="1">
      <c r="A52" s="8"/>
      <c r="B52" s="104" t="s">
        <v>77</v>
      </c>
      <c r="C52" s="105"/>
      <c r="D52" s="105"/>
      <c r="E52" s="105"/>
      <c r="F52" s="105"/>
      <c r="G52" s="105"/>
      <c r="H52" s="105"/>
      <c r="I52" s="106"/>
      <c r="J52" s="8"/>
      <c r="K52" s="8"/>
      <c r="L52" s="8"/>
      <c r="M52" s="8"/>
      <c r="N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row>
    <row r="53" spans="1:235" ht="30" customHeight="1">
      <c r="A53" s="8"/>
      <c r="B53" s="104" t="s">
        <v>70</v>
      </c>
      <c r="C53" s="105"/>
      <c r="D53" s="105"/>
      <c r="E53" s="105"/>
      <c r="F53" s="105"/>
      <c r="G53" s="105"/>
      <c r="H53" s="105"/>
      <c r="I53" s="106"/>
      <c r="J53" s="8"/>
      <c r="K53" s="8"/>
      <c r="L53" s="8"/>
      <c r="M53" s="8"/>
      <c r="N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row>
    <row r="54" spans="1:235" ht="30" customHeight="1">
      <c r="A54" s="8"/>
      <c r="B54" s="104" t="s">
        <v>71</v>
      </c>
      <c r="C54" s="105"/>
      <c r="D54" s="105"/>
      <c r="E54" s="105"/>
      <c r="F54" s="105"/>
      <c r="G54" s="105"/>
      <c r="H54" s="105"/>
      <c r="I54" s="106"/>
      <c r="J54" s="8"/>
      <c r="K54" s="8"/>
      <c r="L54" s="8"/>
      <c r="M54" s="8"/>
      <c r="N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row>
    <row r="55" spans="1:235" ht="28" customHeight="1">
      <c r="A55" s="8"/>
      <c r="B55" s="104" t="s">
        <v>81</v>
      </c>
      <c r="C55" s="105"/>
      <c r="D55" s="105"/>
      <c r="E55" s="105"/>
      <c r="F55" s="105"/>
      <c r="G55" s="105"/>
      <c r="H55" s="105"/>
      <c r="I55" s="106"/>
      <c r="J55" s="8"/>
      <c r="K55" s="8"/>
      <c r="L55" s="8"/>
      <c r="M55" s="8"/>
      <c r="N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row>
    <row r="56" spans="1:235" ht="30" customHeight="1">
      <c r="A56" s="8"/>
      <c r="B56" s="104" t="s">
        <v>82</v>
      </c>
      <c r="C56" s="105"/>
      <c r="D56" s="105"/>
      <c r="E56" s="105"/>
      <c r="F56" s="105"/>
      <c r="G56" s="105"/>
      <c r="H56" s="105"/>
      <c r="I56" s="106"/>
      <c r="J56" s="8"/>
      <c r="K56" s="8"/>
      <c r="L56" s="8"/>
      <c r="M56" s="8"/>
      <c r="N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row>
    <row r="57" spans="1:235" ht="28" customHeight="1">
      <c r="A57" s="8"/>
      <c r="B57" s="110" t="s">
        <v>75</v>
      </c>
      <c r="C57" s="111"/>
      <c r="D57" s="111"/>
      <c r="E57" s="111"/>
      <c r="F57" s="111"/>
      <c r="G57" s="111"/>
      <c r="H57" s="111"/>
      <c r="I57" s="112"/>
      <c r="J57" s="8"/>
      <c r="K57" s="8"/>
      <c r="L57" s="8"/>
      <c r="M57" s="8"/>
      <c r="N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row>
    <row r="58" spans="1:235" ht="24" customHeight="1">
      <c r="A58" s="8"/>
      <c r="B58" s="110" t="s">
        <v>73</v>
      </c>
      <c r="C58" s="111"/>
      <c r="D58" s="111"/>
      <c r="E58" s="111"/>
      <c r="F58" s="111"/>
      <c r="G58" s="111"/>
      <c r="H58" s="111"/>
      <c r="I58" s="112"/>
      <c r="J58" s="8"/>
      <c r="K58" s="8"/>
      <c r="L58" s="8"/>
      <c r="M58" s="8"/>
      <c r="N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row>
    <row r="59" spans="1:235" ht="28" customHeight="1">
      <c r="A59" s="8"/>
      <c r="B59" s="104" t="s">
        <v>80</v>
      </c>
      <c r="C59" s="105"/>
      <c r="D59" s="105"/>
      <c r="E59" s="105"/>
      <c r="F59" s="105"/>
      <c r="G59" s="105"/>
      <c r="H59" s="105"/>
      <c r="I59" s="106"/>
      <c r="J59" s="8"/>
      <c r="K59" s="8"/>
      <c r="L59" s="8"/>
      <c r="M59" s="8"/>
      <c r="N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row>
    <row r="60" spans="1:235" ht="32" customHeight="1">
      <c r="A60" s="8"/>
      <c r="B60" s="107" t="s">
        <v>74</v>
      </c>
      <c r="C60" s="108"/>
      <c r="D60" s="108"/>
      <c r="E60" s="108"/>
      <c r="F60" s="108"/>
      <c r="G60" s="108"/>
      <c r="H60" s="108"/>
      <c r="I60" s="109"/>
      <c r="J60" s="8"/>
      <c r="K60" s="8"/>
      <c r="L60" s="8"/>
      <c r="M60" s="8"/>
      <c r="N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row>
    <row r="61" spans="1:235">
      <c r="A61" s="8"/>
      <c r="B61" s="8"/>
      <c r="C61" s="8"/>
      <c r="D61" s="8"/>
      <c r="E61" s="8"/>
      <c r="F61" s="8"/>
      <c r="G61" s="8"/>
      <c r="H61" s="8"/>
      <c r="I61" s="8"/>
      <c r="J61" s="8"/>
      <c r="K61" s="8"/>
      <c r="L61" s="8"/>
      <c r="M61" s="8"/>
      <c r="N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row>
    <row r="62" spans="1:235">
      <c r="A62" s="8"/>
      <c r="B62" s="8"/>
      <c r="C62" s="8"/>
      <c r="D62" s="8"/>
      <c r="E62" s="8"/>
      <c r="F62" s="8"/>
      <c r="G62" s="8"/>
      <c r="H62" s="8"/>
      <c r="I62" s="8"/>
      <c r="J62" s="8"/>
      <c r="K62" s="8"/>
      <c r="L62" s="8"/>
      <c r="M62" s="8"/>
      <c r="N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row>
    <row r="63" spans="1:235">
      <c r="A63" s="8"/>
      <c r="B63" s="8"/>
      <c r="C63" s="8"/>
      <c r="D63" s="8"/>
      <c r="E63" s="8"/>
      <c r="F63" s="8"/>
      <c r="G63" s="8"/>
      <c r="H63" s="8"/>
      <c r="I63" s="8"/>
      <c r="J63" s="8"/>
      <c r="K63" s="8"/>
      <c r="L63" s="8"/>
      <c r="M63" s="8"/>
      <c r="N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row>
    <row r="64" spans="1:235">
      <c r="A64" s="8"/>
      <c r="B64" s="8"/>
      <c r="C64" s="8"/>
      <c r="D64" s="8"/>
      <c r="E64" s="8"/>
      <c r="F64" s="8"/>
      <c r="G64" s="8"/>
      <c r="H64" s="8"/>
      <c r="I64" s="8"/>
      <c r="J64" s="8"/>
      <c r="K64" s="8"/>
      <c r="L64" s="8"/>
      <c r="M64" s="8"/>
      <c r="N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row>
    <row r="65" spans="1:235">
      <c r="A65" s="8"/>
      <c r="B65" s="8"/>
      <c r="C65" s="8"/>
      <c r="D65" s="8"/>
      <c r="E65" s="8"/>
      <c r="F65" s="8"/>
      <c r="G65" s="8"/>
      <c r="H65" s="8"/>
      <c r="I65" s="8"/>
      <c r="J65" s="8"/>
      <c r="K65" s="8"/>
      <c r="L65" s="8"/>
      <c r="M65" s="8"/>
      <c r="N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row>
    <row r="66" spans="1:235">
      <c r="A66" s="8"/>
      <c r="B66" s="8"/>
      <c r="C66" s="8"/>
      <c r="D66" s="8"/>
      <c r="E66" s="8"/>
      <c r="F66" s="8"/>
      <c r="G66" s="8"/>
      <c r="H66" s="8"/>
      <c r="I66" s="8"/>
      <c r="J66" s="8"/>
      <c r="K66" s="8"/>
      <c r="L66" s="8"/>
      <c r="M66" s="8"/>
      <c r="N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row>
    <row r="67" spans="1:235">
      <c r="A67" s="8"/>
      <c r="B67" s="8"/>
      <c r="C67" s="8"/>
      <c r="D67" s="8"/>
      <c r="E67" s="8"/>
      <c r="F67" s="8"/>
      <c r="G67" s="8"/>
      <c r="H67" s="8"/>
      <c r="I67" s="8"/>
      <c r="J67" s="8"/>
      <c r="K67" s="8"/>
      <c r="L67" s="8"/>
      <c r="M67" s="8"/>
      <c r="N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row>
    <row r="68" spans="1:235">
      <c r="A68" s="8"/>
      <c r="B68" s="8"/>
      <c r="C68" s="8"/>
      <c r="D68" s="8"/>
      <c r="E68" s="8"/>
      <c r="F68" s="8"/>
      <c r="G68" s="8"/>
      <c r="H68" s="8"/>
      <c r="I68" s="8"/>
      <c r="J68" s="8"/>
      <c r="K68" s="8"/>
      <c r="L68" s="8"/>
      <c r="M68" s="8"/>
      <c r="N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row>
    <row r="69" spans="1:235">
      <c r="A69" s="8"/>
      <c r="B69" s="8"/>
      <c r="C69" s="8"/>
      <c r="D69" s="8"/>
      <c r="E69" s="8"/>
      <c r="F69" s="8"/>
      <c r="G69" s="8"/>
      <c r="H69" s="8"/>
      <c r="I69" s="8"/>
      <c r="J69" s="8"/>
      <c r="K69" s="8"/>
      <c r="L69" s="8"/>
      <c r="M69" s="8"/>
      <c r="N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row>
    <row r="70" spans="1:235">
      <c r="A70" s="8"/>
      <c r="B70" s="8"/>
      <c r="C70" s="8"/>
      <c r="D70" s="8"/>
      <c r="E70" s="8"/>
      <c r="F70" s="8"/>
      <c r="G70" s="8"/>
      <c r="H70" s="8"/>
      <c r="I70" s="8"/>
      <c r="J70" s="8"/>
      <c r="K70" s="8"/>
      <c r="L70" s="8"/>
      <c r="M70" s="8"/>
      <c r="N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row>
    <row r="71" spans="1:235">
      <c r="A71" s="8"/>
      <c r="B71" s="8"/>
      <c r="C71" s="8"/>
      <c r="D71" s="8"/>
      <c r="E71" s="8"/>
      <c r="F71" s="8"/>
      <c r="G71" s="8"/>
      <c r="H71" s="8"/>
      <c r="I71" s="8"/>
      <c r="J71" s="8"/>
      <c r="K71" s="8"/>
      <c r="L71" s="8"/>
      <c r="M71" s="8"/>
      <c r="N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row>
    <row r="72" spans="1:235">
      <c r="A72" s="8"/>
      <c r="B72" s="8"/>
      <c r="C72" s="8"/>
      <c r="D72" s="8"/>
      <c r="E72" s="8"/>
      <c r="F72" s="8"/>
      <c r="G72" s="8"/>
      <c r="H72" s="8"/>
      <c r="I72" s="8"/>
      <c r="J72" s="8"/>
      <c r="K72" s="8"/>
      <c r="L72" s="8"/>
      <c r="M72" s="8"/>
      <c r="N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row>
    <row r="73" spans="1:235">
      <c r="A73" s="8"/>
      <c r="B73" s="8"/>
      <c r="C73" s="8"/>
      <c r="D73" s="8"/>
      <c r="E73" s="8"/>
      <c r="F73" s="8"/>
      <c r="G73" s="8"/>
      <c r="H73" s="8"/>
      <c r="I73" s="8"/>
      <c r="J73" s="8"/>
      <c r="K73" s="8"/>
      <c r="L73" s="8"/>
      <c r="M73" s="8"/>
      <c r="N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row>
    <row r="74" spans="1:235">
      <c r="A74" s="8"/>
      <c r="B74" s="8"/>
      <c r="C74" s="8"/>
      <c r="D74" s="8"/>
      <c r="E74" s="8"/>
      <c r="F74" s="8"/>
      <c r="G74" s="8"/>
      <c r="H74" s="8"/>
      <c r="I74" s="8"/>
      <c r="J74" s="8"/>
      <c r="K74" s="8"/>
      <c r="L74" s="8"/>
      <c r="M74" s="8"/>
      <c r="N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row>
    <row r="75" spans="1:235">
      <c r="A75" s="8"/>
      <c r="B75" s="8"/>
      <c r="C75" s="8"/>
      <c r="D75" s="8"/>
      <c r="E75" s="8"/>
      <c r="F75" s="8"/>
      <c r="G75" s="8"/>
      <c r="H75" s="8"/>
      <c r="I75" s="8"/>
      <c r="J75" s="8"/>
      <c r="K75" s="8"/>
      <c r="L75" s="8"/>
      <c r="M75" s="8"/>
      <c r="N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row>
    <row r="76" spans="1:235">
      <c r="A76" s="8"/>
      <c r="B76" s="8"/>
      <c r="C76" s="8"/>
      <c r="D76" s="8"/>
      <c r="E76" s="8"/>
      <c r="F76" s="8"/>
      <c r="G76" s="8"/>
      <c r="H76" s="8"/>
      <c r="I76" s="8"/>
      <c r="J76" s="8"/>
      <c r="K76" s="8"/>
      <c r="L76" s="8"/>
      <c r="M76" s="8"/>
      <c r="N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row>
    <row r="77" spans="1:235">
      <c r="A77" s="8"/>
      <c r="B77" s="8"/>
      <c r="C77" s="8"/>
      <c r="D77" s="8"/>
      <c r="E77" s="8"/>
      <c r="F77" s="8"/>
      <c r="G77" s="8"/>
      <c r="H77" s="8"/>
      <c r="I77" s="8"/>
      <c r="J77" s="8"/>
      <c r="K77" s="8"/>
      <c r="L77" s="8"/>
      <c r="M77" s="8"/>
      <c r="N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row>
    <row r="78" spans="1:235">
      <c r="A78" s="8"/>
      <c r="B78" s="8"/>
      <c r="C78" s="8"/>
      <c r="D78" s="8"/>
      <c r="E78" s="8"/>
      <c r="F78" s="8"/>
      <c r="G78" s="8"/>
      <c r="H78" s="8"/>
      <c r="I78" s="8"/>
      <c r="J78" s="8"/>
      <c r="K78" s="8"/>
      <c r="L78" s="8"/>
      <c r="M78" s="8"/>
      <c r="N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row>
    <row r="79" spans="1:235">
      <c r="A79" s="8"/>
      <c r="B79" s="8"/>
      <c r="C79" s="8"/>
      <c r="D79" s="8"/>
      <c r="E79" s="8"/>
      <c r="F79" s="8"/>
      <c r="G79" s="8"/>
      <c r="H79" s="8"/>
      <c r="I79" s="8"/>
      <c r="J79" s="8"/>
      <c r="K79" s="8"/>
      <c r="L79" s="8"/>
      <c r="M79" s="8"/>
      <c r="N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row>
    <row r="80" spans="1:235">
      <c r="A80" s="8"/>
      <c r="B80" s="8"/>
      <c r="C80" s="8"/>
      <c r="D80" s="8"/>
      <c r="E80" s="8"/>
      <c r="F80" s="8"/>
      <c r="G80" s="8"/>
      <c r="H80" s="8"/>
      <c r="I80" s="8"/>
      <c r="J80" s="8"/>
      <c r="K80" s="8"/>
      <c r="L80" s="8"/>
      <c r="M80" s="8"/>
      <c r="N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row>
    <row r="81" spans="1:235">
      <c r="A81" s="8"/>
      <c r="B81" s="8"/>
      <c r="C81" s="8"/>
      <c r="D81" s="8"/>
      <c r="E81" s="8"/>
      <c r="F81" s="8"/>
      <c r="G81" s="8"/>
      <c r="H81" s="8"/>
      <c r="I81" s="8"/>
      <c r="J81" s="8"/>
      <c r="K81" s="8"/>
      <c r="L81" s="8"/>
      <c r="M81" s="8"/>
      <c r="N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row>
    <row r="82" spans="1:235">
      <c r="A82" s="8"/>
      <c r="B82" s="8"/>
      <c r="C82" s="8"/>
      <c r="D82" s="8"/>
      <c r="E82" s="8"/>
      <c r="F82" s="8"/>
      <c r="G82" s="8"/>
      <c r="H82" s="8"/>
      <c r="I82" s="8"/>
      <c r="J82" s="8"/>
      <c r="K82" s="8"/>
      <c r="L82" s="8"/>
      <c r="M82" s="8"/>
      <c r="N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row>
    <row r="83" spans="1:235">
      <c r="A83" s="8"/>
      <c r="B83" s="8"/>
      <c r="C83" s="8"/>
      <c r="D83" s="8"/>
      <c r="E83" s="8"/>
      <c r="F83" s="8"/>
      <c r="G83" s="8"/>
      <c r="H83" s="8"/>
      <c r="I83" s="8"/>
      <c r="J83" s="8"/>
      <c r="K83" s="8"/>
      <c r="L83" s="8"/>
      <c r="M83" s="8"/>
      <c r="N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row>
    <row r="84" spans="1:235">
      <c r="A84" s="8"/>
      <c r="B84" s="8"/>
      <c r="C84" s="8"/>
      <c r="D84" s="8"/>
      <c r="E84" s="8"/>
      <c r="F84" s="8"/>
      <c r="G84" s="8"/>
      <c r="H84" s="8"/>
      <c r="I84" s="8"/>
      <c r="J84" s="8"/>
      <c r="K84" s="8"/>
      <c r="L84" s="8"/>
      <c r="M84" s="8"/>
      <c r="N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row>
    <row r="85" spans="1:235">
      <c r="A85" s="8"/>
      <c r="B85" s="8"/>
      <c r="C85" s="8"/>
      <c r="D85" s="8"/>
      <c r="E85" s="8"/>
      <c r="F85" s="8"/>
      <c r="G85" s="8"/>
      <c r="H85" s="8"/>
      <c r="I85" s="8"/>
      <c r="J85" s="8"/>
      <c r="K85" s="8"/>
      <c r="L85" s="8"/>
      <c r="M85" s="8"/>
      <c r="N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row>
    <row r="86" spans="1:235">
      <c r="A86" s="8"/>
      <c r="B86" s="8"/>
      <c r="C86" s="8"/>
      <c r="D86" s="8"/>
      <c r="E86" s="8"/>
      <c r="F86" s="8"/>
      <c r="G86" s="8"/>
      <c r="H86" s="8"/>
      <c r="I86" s="8"/>
      <c r="J86" s="8"/>
      <c r="K86" s="8"/>
      <c r="L86" s="8"/>
      <c r="M86" s="8"/>
      <c r="N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row>
    <row r="87" spans="1:235">
      <c r="A87" s="8"/>
      <c r="B87" s="8"/>
      <c r="C87" s="8"/>
      <c r="D87" s="8"/>
      <c r="E87" s="8"/>
      <c r="F87" s="8"/>
      <c r="G87" s="8"/>
      <c r="H87" s="8"/>
      <c r="I87" s="8"/>
      <c r="J87" s="8"/>
      <c r="K87" s="8"/>
      <c r="L87" s="8"/>
      <c r="M87" s="8"/>
      <c r="N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row>
    <row r="88" spans="1:235">
      <c r="A88" s="8"/>
      <c r="B88" s="8"/>
      <c r="C88" s="8"/>
      <c r="D88" s="8"/>
      <c r="E88" s="8"/>
      <c r="F88" s="8"/>
      <c r="G88" s="8"/>
      <c r="H88" s="8"/>
      <c r="I88" s="8"/>
      <c r="J88" s="8"/>
      <c r="K88" s="8"/>
      <c r="L88" s="8"/>
      <c r="M88" s="8"/>
      <c r="N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row>
    <row r="89" spans="1:235">
      <c r="A89" s="8"/>
      <c r="B89" s="8"/>
      <c r="C89" s="8"/>
      <c r="D89" s="8"/>
      <c r="E89" s="8"/>
      <c r="F89" s="8"/>
      <c r="G89" s="8"/>
      <c r="H89" s="8"/>
      <c r="I89" s="8"/>
      <c r="J89" s="8"/>
      <c r="K89" s="8"/>
      <c r="L89" s="8"/>
      <c r="M89" s="8"/>
      <c r="N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row>
    <row r="90" spans="1:235">
      <c r="A90" s="8"/>
      <c r="B90" s="8"/>
      <c r="C90" s="8"/>
      <c r="D90" s="8"/>
      <c r="E90" s="8"/>
      <c r="F90" s="8"/>
      <c r="G90" s="8"/>
      <c r="H90" s="8"/>
      <c r="I90" s="8"/>
      <c r="J90" s="8"/>
      <c r="K90" s="8"/>
      <c r="L90" s="8"/>
      <c r="M90" s="8"/>
      <c r="N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row>
    <row r="91" spans="1:235">
      <c r="A91" s="8"/>
      <c r="B91" s="8"/>
      <c r="C91" s="8"/>
      <c r="D91" s="8"/>
      <c r="E91" s="8"/>
      <c r="F91" s="8"/>
      <c r="G91" s="8"/>
      <c r="H91" s="8"/>
      <c r="I91" s="8"/>
      <c r="J91" s="8"/>
      <c r="K91" s="8"/>
      <c r="L91" s="8"/>
      <c r="M91" s="8"/>
      <c r="N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row>
    <row r="92" spans="1:235">
      <c r="A92" s="8"/>
      <c r="B92" s="8"/>
      <c r="C92" s="8"/>
      <c r="D92" s="8"/>
      <c r="E92" s="8"/>
      <c r="F92" s="8"/>
      <c r="G92" s="8"/>
      <c r="H92" s="8"/>
      <c r="I92" s="8"/>
      <c r="J92" s="8"/>
      <c r="K92" s="8"/>
      <c r="L92" s="8"/>
      <c r="M92" s="8"/>
      <c r="N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row>
    <row r="93" spans="1:235">
      <c r="A93" s="8"/>
      <c r="B93" s="8"/>
      <c r="C93" s="8"/>
      <c r="D93" s="8"/>
      <c r="E93" s="8"/>
      <c r="F93" s="8"/>
      <c r="G93" s="8"/>
      <c r="H93" s="8"/>
      <c r="I93" s="8"/>
      <c r="J93" s="8"/>
      <c r="K93" s="8"/>
      <c r="L93" s="8"/>
      <c r="M93" s="8"/>
      <c r="N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row>
    <row r="94" spans="1:235">
      <c r="A94" s="8"/>
      <c r="B94" s="8"/>
      <c r="C94" s="8"/>
      <c r="D94" s="8"/>
      <c r="E94" s="8"/>
      <c r="F94" s="8"/>
      <c r="G94" s="8"/>
      <c r="H94" s="8"/>
      <c r="I94" s="8"/>
      <c r="J94" s="8"/>
      <c r="K94" s="8"/>
      <c r="L94" s="8"/>
      <c r="M94" s="8"/>
      <c r="N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row>
    <row r="95" spans="1:235">
      <c r="A95" s="8"/>
      <c r="B95" s="8"/>
      <c r="C95" s="8"/>
      <c r="D95" s="8"/>
      <c r="E95" s="8"/>
      <c r="F95" s="8"/>
      <c r="G95" s="8"/>
      <c r="H95" s="8"/>
      <c r="I95" s="8"/>
      <c r="J95" s="8"/>
      <c r="K95" s="8"/>
      <c r="L95" s="8"/>
      <c r="M95" s="8"/>
      <c r="N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row>
    <row r="96" spans="1:235">
      <c r="A96" s="8"/>
      <c r="B96" s="8"/>
      <c r="C96" s="8"/>
      <c r="D96" s="8"/>
      <c r="E96" s="8"/>
      <c r="F96" s="8"/>
      <c r="G96" s="8"/>
      <c r="H96" s="8"/>
      <c r="I96" s="8"/>
      <c r="J96" s="8"/>
      <c r="K96" s="8"/>
      <c r="L96" s="8"/>
      <c r="M96" s="8"/>
      <c r="N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row>
    <row r="97" spans="1:235">
      <c r="A97" s="8"/>
      <c r="B97" s="8"/>
      <c r="C97" s="8"/>
      <c r="D97" s="8"/>
      <c r="E97" s="8"/>
      <c r="F97" s="8"/>
      <c r="G97" s="8"/>
      <c r="H97" s="8"/>
      <c r="I97" s="8"/>
      <c r="J97" s="8"/>
      <c r="K97" s="8"/>
      <c r="L97" s="8"/>
      <c r="M97" s="8"/>
      <c r="N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row>
    <row r="98" spans="1:235">
      <c r="A98" s="8"/>
      <c r="B98" s="8"/>
      <c r="C98" s="8"/>
      <c r="D98" s="8"/>
      <c r="E98" s="8"/>
      <c r="F98" s="8"/>
      <c r="G98" s="8"/>
      <c r="H98" s="8"/>
      <c r="I98" s="8"/>
      <c r="J98" s="8"/>
      <c r="K98" s="8"/>
      <c r="L98" s="8"/>
      <c r="M98" s="8"/>
      <c r="N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row>
    <row r="99" spans="1:235">
      <c r="A99" s="8"/>
      <c r="B99" s="8"/>
      <c r="C99" s="8"/>
      <c r="D99" s="8"/>
      <c r="E99" s="8"/>
      <c r="F99" s="8"/>
      <c r="G99" s="8"/>
      <c r="H99" s="8"/>
      <c r="I99" s="8"/>
      <c r="J99" s="8"/>
      <c r="K99" s="8"/>
      <c r="L99" s="8"/>
      <c r="M99" s="8"/>
      <c r="N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row>
    <row r="100" spans="1:235">
      <c r="A100" s="8"/>
      <c r="B100" s="8"/>
      <c r="C100" s="8"/>
      <c r="D100" s="8"/>
      <c r="E100" s="8"/>
      <c r="F100" s="8"/>
      <c r="G100" s="8"/>
      <c r="H100" s="8"/>
      <c r="I100" s="8"/>
      <c r="J100" s="8"/>
      <c r="K100" s="8"/>
      <c r="L100" s="8"/>
      <c r="M100" s="8"/>
      <c r="N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row>
    <row r="101" spans="1:235">
      <c r="A101" s="8"/>
      <c r="B101" s="8"/>
      <c r="C101" s="8"/>
      <c r="D101" s="8"/>
      <c r="E101" s="8"/>
      <c r="F101" s="8"/>
      <c r="G101" s="8"/>
      <c r="H101" s="8"/>
      <c r="I101" s="8"/>
      <c r="J101" s="8"/>
      <c r="K101" s="8"/>
      <c r="L101" s="8"/>
      <c r="M101" s="8"/>
      <c r="N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row>
    <row r="102" spans="1:235">
      <c r="A102" s="8"/>
      <c r="B102" s="8"/>
      <c r="C102" s="8"/>
      <c r="D102" s="8"/>
      <c r="E102" s="8"/>
      <c r="F102" s="8"/>
      <c r="G102" s="8"/>
      <c r="H102" s="8"/>
      <c r="I102" s="8"/>
      <c r="J102" s="8"/>
      <c r="K102" s="8"/>
      <c r="L102" s="8"/>
      <c r="M102" s="8"/>
      <c r="N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row>
    <row r="103" spans="1:235">
      <c r="A103" s="8"/>
      <c r="B103" s="8"/>
      <c r="C103" s="8"/>
      <c r="D103" s="8"/>
      <c r="E103" s="8"/>
      <c r="F103" s="8"/>
      <c r="G103" s="8"/>
      <c r="H103" s="8"/>
      <c r="I103" s="8"/>
      <c r="J103" s="8"/>
      <c r="K103" s="8"/>
      <c r="L103" s="8"/>
      <c r="M103" s="8"/>
      <c r="N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row>
    <row r="104" spans="1:235">
      <c r="A104" s="8"/>
      <c r="B104" s="8"/>
      <c r="C104" s="8"/>
      <c r="D104" s="8"/>
      <c r="E104" s="8"/>
      <c r="F104" s="8"/>
      <c r="G104" s="8"/>
      <c r="H104" s="8"/>
      <c r="I104" s="8"/>
      <c r="J104" s="8"/>
      <c r="K104" s="8"/>
      <c r="L104" s="8"/>
      <c r="M104" s="8"/>
      <c r="N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row>
    <row r="105" spans="1:235">
      <c r="A105" s="8"/>
      <c r="B105" s="8"/>
      <c r="C105" s="8"/>
      <c r="D105" s="8"/>
      <c r="E105" s="8"/>
      <c r="F105" s="8"/>
      <c r="G105" s="8"/>
      <c r="H105" s="8"/>
      <c r="I105" s="8"/>
      <c r="J105" s="8"/>
      <c r="K105" s="8"/>
      <c r="L105" s="8"/>
      <c r="M105" s="8"/>
      <c r="N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row>
    <row r="106" spans="1:235">
      <c r="A106" s="8"/>
      <c r="B106" s="8"/>
      <c r="C106" s="8"/>
      <c r="D106" s="8"/>
      <c r="E106" s="8"/>
      <c r="F106" s="8"/>
      <c r="G106" s="8"/>
      <c r="H106" s="8"/>
      <c r="I106" s="8"/>
      <c r="J106" s="8"/>
      <c r="K106" s="8"/>
      <c r="L106" s="8"/>
      <c r="M106" s="8"/>
      <c r="N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row>
    <row r="107" spans="1:235">
      <c r="A107" s="8"/>
      <c r="B107" s="8"/>
      <c r="C107" s="8"/>
      <c r="D107" s="8"/>
      <c r="E107" s="8"/>
      <c r="F107" s="8"/>
      <c r="G107" s="8"/>
      <c r="H107" s="8"/>
      <c r="I107" s="8"/>
      <c r="J107" s="8"/>
      <c r="K107" s="8"/>
      <c r="L107" s="8"/>
      <c r="M107" s="8"/>
      <c r="N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row>
    <row r="108" spans="1:235">
      <c r="A108" s="8"/>
      <c r="B108" s="8"/>
      <c r="C108" s="8"/>
      <c r="D108" s="8"/>
      <c r="E108" s="8"/>
      <c r="F108" s="8"/>
      <c r="G108" s="8"/>
      <c r="H108" s="8"/>
      <c r="I108" s="8"/>
      <c r="J108" s="8"/>
      <c r="K108" s="8"/>
      <c r="L108" s="8"/>
      <c r="M108" s="8"/>
      <c r="N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row>
    <row r="109" spans="1:235">
      <c r="A109" s="8"/>
      <c r="B109" s="8"/>
      <c r="C109" s="8"/>
      <c r="D109" s="8"/>
      <c r="E109" s="8"/>
      <c r="F109" s="8"/>
      <c r="G109" s="8"/>
      <c r="H109" s="8"/>
      <c r="I109" s="8"/>
      <c r="J109" s="8"/>
      <c r="K109" s="8"/>
      <c r="L109" s="8"/>
      <c r="M109" s="8"/>
      <c r="N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row>
    <row r="110" spans="1:235">
      <c r="A110" s="8"/>
      <c r="B110" s="8"/>
      <c r="C110" s="8"/>
      <c r="D110" s="8"/>
      <c r="E110" s="8"/>
      <c r="F110" s="8"/>
      <c r="G110" s="8"/>
      <c r="H110" s="8"/>
      <c r="I110" s="8"/>
      <c r="J110" s="8"/>
      <c r="K110" s="8"/>
      <c r="L110" s="8"/>
      <c r="M110" s="8"/>
      <c r="N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row>
    <row r="111" spans="1:235">
      <c r="A111" s="8"/>
      <c r="B111" s="8"/>
      <c r="C111" s="8"/>
      <c r="D111" s="8"/>
      <c r="E111" s="8"/>
      <c r="F111" s="8"/>
      <c r="G111" s="8"/>
      <c r="H111" s="8"/>
      <c r="I111" s="8"/>
      <c r="J111" s="8"/>
      <c r="K111" s="8"/>
      <c r="L111" s="8"/>
      <c r="M111" s="8"/>
      <c r="N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row>
    <row r="112" spans="1:235">
      <c r="A112" s="8"/>
      <c r="B112" s="8"/>
      <c r="C112" s="8"/>
      <c r="D112" s="8"/>
      <c r="E112" s="8"/>
      <c r="F112" s="8"/>
      <c r="G112" s="8"/>
      <c r="H112" s="8"/>
      <c r="I112" s="8"/>
      <c r="J112" s="8"/>
      <c r="K112" s="8"/>
      <c r="L112" s="8"/>
      <c r="M112" s="8"/>
      <c r="N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row>
    <row r="113" spans="1:235">
      <c r="A113" s="8"/>
      <c r="B113" s="8"/>
      <c r="C113" s="8"/>
      <c r="D113" s="8"/>
      <c r="E113" s="8"/>
      <c r="F113" s="8"/>
      <c r="G113" s="8"/>
      <c r="H113" s="8"/>
      <c r="I113" s="8"/>
      <c r="J113" s="8"/>
      <c r="K113" s="8"/>
      <c r="L113" s="8"/>
      <c r="M113" s="8"/>
      <c r="N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row>
    <row r="114" spans="1:235">
      <c r="A114" s="8"/>
      <c r="B114" s="8"/>
      <c r="C114" s="8"/>
      <c r="D114" s="8"/>
      <c r="E114" s="8"/>
      <c r="F114" s="8"/>
      <c r="G114" s="8"/>
      <c r="H114" s="8"/>
      <c r="I114" s="8"/>
      <c r="J114" s="8"/>
      <c r="K114" s="8"/>
      <c r="L114" s="8"/>
      <c r="M114" s="8"/>
      <c r="N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row>
    <row r="115" spans="1:235">
      <c r="A115" s="8"/>
      <c r="B115" s="8"/>
      <c r="C115" s="8"/>
      <c r="D115" s="8"/>
      <c r="E115" s="8"/>
      <c r="F115" s="8"/>
      <c r="G115" s="8"/>
      <c r="H115" s="8"/>
      <c r="I115" s="8"/>
      <c r="J115" s="8"/>
      <c r="K115" s="8"/>
      <c r="L115" s="8"/>
      <c r="M115" s="8"/>
      <c r="N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row>
    <row r="116" spans="1:235">
      <c r="A116" s="8"/>
      <c r="B116" s="8"/>
      <c r="C116" s="8"/>
      <c r="D116" s="8"/>
      <c r="E116" s="8"/>
      <c r="F116" s="8"/>
      <c r="G116" s="8"/>
      <c r="H116" s="8"/>
      <c r="I116" s="8"/>
      <c r="J116" s="8"/>
      <c r="K116" s="8"/>
      <c r="L116" s="8"/>
      <c r="M116" s="8"/>
      <c r="N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row>
    <row r="117" spans="1:235">
      <c r="A117" s="8"/>
      <c r="B117" s="8"/>
      <c r="C117" s="8"/>
      <c r="D117" s="8"/>
      <c r="E117" s="8"/>
      <c r="F117" s="8"/>
      <c r="G117" s="8"/>
      <c r="H117" s="8"/>
      <c r="I117" s="8"/>
      <c r="J117" s="8"/>
      <c r="K117" s="8"/>
      <c r="L117" s="8"/>
      <c r="M117" s="8"/>
      <c r="N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row>
    <row r="118" spans="1:235">
      <c r="A118" s="8"/>
      <c r="B118" s="8"/>
      <c r="C118" s="8"/>
      <c r="D118" s="8"/>
      <c r="E118" s="8"/>
      <c r="F118" s="8"/>
      <c r="G118" s="8"/>
      <c r="H118" s="8"/>
      <c r="I118" s="8"/>
      <c r="J118" s="8"/>
      <c r="K118" s="8"/>
      <c r="L118" s="8"/>
      <c r="M118" s="8"/>
      <c r="N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row>
    <row r="119" spans="1:235">
      <c r="A119" s="8"/>
      <c r="B119" s="8"/>
      <c r="C119" s="8"/>
      <c r="D119" s="8"/>
      <c r="E119" s="8"/>
      <c r="F119" s="8"/>
      <c r="G119" s="8"/>
      <c r="H119" s="8"/>
      <c r="I119" s="8"/>
      <c r="J119" s="8"/>
      <c r="K119" s="8"/>
      <c r="L119" s="8"/>
      <c r="M119" s="8"/>
      <c r="N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row>
    <row r="120" spans="1:235">
      <c r="A120" s="8"/>
      <c r="B120" s="8"/>
      <c r="C120" s="8"/>
      <c r="D120" s="8"/>
      <c r="E120" s="8"/>
      <c r="F120" s="8"/>
      <c r="G120" s="8"/>
      <c r="H120" s="8"/>
      <c r="I120" s="8"/>
      <c r="J120" s="8"/>
      <c r="K120" s="8"/>
      <c r="L120" s="8"/>
      <c r="M120" s="8"/>
      <c r="N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row>
    <row r="121" spans="1:235">
      <c r="A121" s="8"/>
      <c r="B121" s="8"/>
      <c r="C121" s="8"/>
      <c r="D121" s="8"/>
      <c r="E121" s="8"/>
      <c r="F121" s="8"/>
      <c r="G121" s="8"/>
      <c r="H121" s="8"/>
      <c r="I121" s="8"/>
      <c r="J121" s="8"/>
      <c r="K121" s="8"/>
      <c r="L121" s="8"/>
      <c r="M121" s="8"/>
      <c r="N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row>
    <row r="122" spans="1:235">
      <c r="A122" s="8"/>
      <c r="B122" s="8"/>
      <c r="C122" s="8"/>
      <c r="D122" s="8"/>
      <c r="E122" s="8"/>
      <c r="F122" s="8"/>
      <c r="G122" s="8"/>
      <c r="H122" s="8"/>
      <c r="I122" s="8"/>
      <c r="J122" s="8"/>
      <c r="K122" s="8"/>
      <c r="L122" s="8"/>
      <c r="M122" s="8"/>
      <c r="N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row>
    <row r="123" spans="1:235">
      <c r="A123" s="8"/>
      <c r="B123" s="8"/>
      <c r="C123" s="8"/>
      <c r="D123" s="8"/>
      <c r="E123" s="8"/>
      <c r="F123" s="8"/>
      <c r="G123" s="8"/>
      <c r="H123" s="8"/>
      <c r="I123" s="8"/>
      <c r="J123" s="8"/>
      <c r="K123" s="8"/>
      <c r="L123" s="8"/>
      <c r="M123" s="8"/>
      <c r="N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row>
    <row r="124" spans="1:235">
      <c r="A124" s="8"/>
      <c r="B124" s="8"/>
      <c r="C124" s="8"/>
      <c r="D124" s="8"/>
      <c r="E124" s="8"/>
      <c r="F124" s="8"/>
      <c r="G124" s="8"/>
      <c r="H124" s="8"/>
      <c r="I124" s="8"/>
      <c r="J124" s="8"/>
      <c r="K124" s="8"/>
      <c r="L124" s="8"/>
      <c r="M124" s="8"/>
      <c r="N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row>
    <row r="125" spans="1:235">
      <c r="A125" s="8"/>
      <c r="B125" s="8"/>
      <c r="C125" s="8"/>
      <c r="D125" s="8"/>
      <c r="E125" s="8"/>
      <c r="F125" s="8"/>
      <c r="G125" s="8"/>
      <c r="H125" s="8"/>
      <c r="I125" s="8"/>
      <c r="J125" s="8"/>
      <c r="K125" s="8"/>
      <c r="L125" s="8"/>
      <c r="M125" s="8"/>
      <c r="N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row>
    <row r="126" spans="1:235">
      <c r="A126" s="8"/>
      <c r="B126" s="8"/>
      <c r="C126" s="8"/>
      <c r="D126" s="8"/>
      <c r="E126" s="8"/>
      <c r="F126" s="8"/>
      <c r="G126" s="8"/>
      <c r="H126" s="8"/>
      <c r="I126" s="8"/>
      <c r="J126" s="8"/>
      <c r="K126" s="8"/>
      <c r="L126" s="8"/>
      <c r="M126" s="8"/>
      <c r="N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row>
    <row r="127" spans="1:235">
      <c r="A127" s="8"/>
      <c r="B127" s="8"/>
      <c r="C127" s="8"/>
      <c r="D127" s="8"/>
      <c r="E127" s="8"/>
      <c r="F127" s="8"/>
      <c r="G127" s="8"/>
      <c r="H127" s="8"/>
      <c r="I127" s="8"/>
      <c r="J127" s="8"/>
      <c r="K127" s="8"/>
      <c r="L127" s="8"/>
      <c r="M127" s="8"/>
      <c r="N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row>
    <row r="128" spans="1:235">
      <c r="A128" s="8"/>
      <c r="B128" s="8"/>
      <c r="C128" s="8"/>
      <c r="D128" s="8"/>
      <c r="E128" s="8"/>
      <c r="F128" s="8"/>
      <c r="G128" s="8"/>
      <c r="H128" s="8"/>
      <c r="I128" s="8"/>
      <c r="J128" s="8"/>
      <c r="K128" s="8"/>
      <c r="L128" s="8"/>
      <c r="M128" s="8"/>
      <c r="N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row>
    <row r="129" spans="1:235">
      <c r="A129" s="8"/>
      <c r="B129" s="8"/>
      <c r="C129" s="8"/>
      <c r="D129" s="8"/>
      <c r="E129" s="8"/>
      <c r="F129" s="8"/>
      <c r="G129" s="8"/>
      <c r="H129" s="8"/>
      <c r="I129" s="8"/>
      <c r="J129" s="8"/>
      <c r="K129" s="8"/>
      <c r="L129" s="8"/>
      <c r="M129" s="8"/>
      <c r="N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row>
    <row r="130" spans="1:235">
      <c r="A130" s="8"/>
      <c r="B130" s="8"/>
      <c r="C130" s="8"/>
      <c r="D130" s="8"/>
      <c r="E130" s="8"/>
      <c r="F130" s="8"/>
      <c r="G130" s="8"/>
      <c r="H130" s="8"/>
      <c r="I130" s="8"/>
      <c r="J130" s="8"/>
      <c r="K130" s="8"/>
      <c r="L130" s="8"/>
      <c r="M130" s="8"/>
      <c r="N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row>
    <row r="131" spans="1:235">
      <c r="A131" s="8"/>
      <c r="B131" s="8"/>
      <c r="C131" s="8"/>
      <c r="D131" s="8"/>
      <c r="E131" s="8"/>
      <c r="F131" s="8"/>
      <c r="G131" s="8"/>
      <c r="H131" s="8"/>
      <c r="I131" s="8"/>
      <c r="J131" s="8"/>
      <c r="K131" s="8"/>
      <c r="L131" s="8"/>
      <c r="M131" s="8"/>
      <c r="N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row>
    <row r="132" spans="1:235">
      <c r="A132" s="8"/>
      <c r="B132" s="8"/>
      <c r="C132" s="8"/>
      <c r="D132" s="8"/>
      <c r="E132" s="8"/>
      <c r="F132" s="8"/>
      <c r="G132" s="8"/>
      <c r="H132" s="8"/>
      <c r="I132" s="8"/>
      <c r="J132" s="8"/>
      <c r="K132" s="8"/>
      <c r="L132" s="8"/>
      <c r="M132" s="8"/>
      <c r="N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row>
    <row r="133" spans="1:235">
      <c r="A133" s="8"/>
      <c r="B133" s="8"/>
      <c r="C133" s="8"/>
      <c r="D133" s="8"/>
      <c r="E133" s="8"/>
      <c r="F133" s="8"/>
      <c r="G133" s="8"/>
      <c r="H133" s="8"/>
      <c r="I133" s="8"/>
      <c r="J133" s="8"/>
      <c r="K133" s="8"/>
      <c r="L133" s="8"/>
      <c r="M133" s="8"/>
      <c r="N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row>
    <row r="134" spans="1:235">
      <c r="A134" s="8"/>
      <c r="B134" s="8"/>
      <c r="C134" s="8"/>
      <c r="D134" s="8"/>
      <c r="E134" s="8"/>
      <c r="F134" s="8"/>
      <c r="G134" s="8"/>
      <c r="H134" s="8"/>
      <c r="I134" s="8"/>
      <c r="J134" s="8"/>
      <c r="K134" s="8"/>
      <c r="L134" s="8"/>
      <c r="M134" s="8"/>
      <c r="N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row>
    <row r="135" spans="1:235">
      <c r="A135" s="8"/>
      <c r="B135" s="8"/>
      <c r="C135" s="8"/>
      <c r="D135" s="8"/>
      <c r="E135" s="8"/>
      <c r="F135" s="8"/>
      <c r="G135" s="8"/>
      <c r="H135" s="8"/>
      <c r="I135" s="8"/>
      <c r="J135" s="8"/>
      <c r="K135" s="8"/>
      <c r="L135" s="8"/>
      <c r="M135" s="8"/>
      <c r="N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row>
    <row r="136" spans="1:235">
      <c r="A136" s="8"/>
      <c r="B136" s="8"/>
      <c r="C136" s="8"/>
      <c r="D136" s="8"/>
      <c r="E136" s="8"/>
      <c r="F136" s="8"/>
      <c r="G136" s="8"/>
      <c r="H136" s="8"/>
      <c r="I136" s="8"/>
      <c r="J136" s="8"/>
      <c r="K136" s="8"/>
      <c r="L136" s="8"/>
      <c r="M136" s="8"/>
      <c r="N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row>
    <row r="137" spans="1:235">
      <c r="A137" s="8"/>
      <c r="B137" s="8"/>
      <c r="C137" s="8"/>
      <c r="D137" s="8"/>
      <c r="E137" s="8"/>
      <c r="F137" s="8"/>
      <c r="G137" s="8"/>
      <c r="H137" s="8"/>
      <c r="I137" s="8"/>
      <c r="J137" s="8"/>
      <c r="K137" s="8"/>
      <c r="L137" s="8"/>
      <c r="M137" s="8"/>
      <c r="N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row>
    <row r="138" spans="1:235">
      <c r="A138" s="8"/>
      <c r="B138" s="8"/>
      <c r="C138" s="8"/>
      <c r="D138" s="8"/>
      <c r="E138" s="8"/>
      <c r="F138" s="8"/>
      <c r="G138" s="8"/>
      <c r="H138" s="8"/>
      <c r="I138" s="8"/>
      <c r="J138" s="8"/>
      <c r="K138" s="8"/>
      <c r="L138" s="8"/>
      <c r="M138" s="8"/>
      <c r="N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row>
    <row r="139" spans="1:235">
      <c r="A139" s="8"/>
      <c r="B139" s="8"/>
      <c r="C139" s="8"/>
      <c r="D139" s="8"/>
      <c r="E139" s="8"/>
      <c r="F139" s="8"/>
      <c r="G139" s="8"/>
      <c r="H139" s="8"/>
      <c r="I139" s="8"/>
      <c r="J139" s="8"/>
      <c r="K139" s="8"/>
      <c r="L139" s="8"/>
      <c r="M139" s="8"/>
      <c r="N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row>
    <row r="140" spans="1:235">
      <c r="A140" s="8"/>
      <c r="B140" s="8"/>
      <c r="C140" s="8"/>
      <c r="D140" s="8"/>
      <c r="E140" s="8"/>
      <c r="F140" s="8"/>
      <c r="G140" s="8"/>
      <c r="H140" s="8"/>
      <c r="I140" s="8"/>
      <c r="J140" s="8"/>
      <c r="K140" s="8"/>
      <c r="L140" s="8"/>
      <c r="M140" s="8"/>
      <c r="N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row>
    <row r="141" spans="1:235">
      <c r="A141" s="8"/>
      <c r="B141" s="8"/>
      <c r="C141" s="8"/>
      <c r="D141" s="8"/>
      <c r="E141" s="8"/>
      <c r="F141" s="8"/>
      <c r="G141" s="8"/>
      <c r="H141" s="8"/>
      <c r="I141" s="8"/>
      <c r="J141" s="8"/>
      <c r="K141" s="8"/>
      <c r="L141" s="8"/>
      <c r="M141" s="8"/>
      <c r="N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row>
    <row r="142" spans="1:235">
      <c r="A142" s="8"/>
      <c r="B142" s="8"/>
      <c r="C142" s="8"/>
      <c r="D142" s="8"/>
      <c r="E142" s="8"/>
      <c r="F142" s="8"/>
      <c r="G142" s="8"/>
      <c r="H142" s="8"/>
      <c r="I142" s="8"/>
      <c r="J142" s="8"/>
      <c r="K142" s="8"/>
      <c r="L142" s="8"/>
      <c r="M142" s="8"/>
      <c r="N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row>
    <row r="143" spans="1:235">
      <c r="A143" s="8"/>
      <c r="B143" s="8"/>
      <c r="C143" s="8"/>
      <c r="D143" s="8"/>
      <c r="E143" s="8"/>
      <c r="F143" s="8"/>
      <c r="G143" s="8"/>
      <c r="H143" s="8"/>
      <c r="I143" s="8"/>
      <c r="J143" s="8"/>
      <c r="K143" s="8"/>
      <c r="L143" s="8"/>
      <c r="M143" s="8"/>
      <c r="N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row>
    <row r="144" spans="1:235">
      <c r="A144" s="8"/>
      <c r="B144" s="8"/>
      <c r="C144" s="8"/>
      <c r="D144" s="8"/>
      <c r="E144" s="8"/>
      <c r="F144" s="8"/>
      <c r="G144" s="8"/>
      <c r="H144" s="8"/>
      <c r="I144" s="8"/>
      <c r="J144" s="8"/>
      <c r="K144" s="8"/>
      <c r="L144" s="8"/>
      <c r="M144" s="8"/>
      <c r="N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row>
    <row r="145" spans="1:235">
      <c r="A145" s="8"/>
      <c r="B145" s="8"/>
      <c r="C145" s="8"/>
      <c r="D145" s="8"/>
      <c r="E145" s="8"/>
      <c r="F145" s="8"/>
      <c r="G145" s="8"/>
      <c r="H145" s="8"/>
      <c r="I145" s="8"/>
      <c r="J145" s="8"/>
      <c r="K145" s="8"/>
      <c r="L145" s="8"/>
      <c r="M145" s="8"/>
      <c r="N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row>
    <row r="146" spans="1:235">
      <c r="A146" s="8"/>
      <c r="B146" s="8"/>
      <c r="C146" s="8"/>
      <c r="D146" s="8"/>
      <c r="E146" s="8"/>
      <c r="F146" s="8"/>
      <c r="G146" s="8"/>
      <c r="H146" s="8"/>
      <c r="I146" s="8"/>
      <c r="J146" s="8"/>
      <c r="K146" s="8"/>
      <c r="L146" s="8"/>
      <c r="M146" s="8"/>
      <c r="N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row>
    <row r="147" spans="1:235">
      <c r="A147" s="8"/>
      <c r="B147" s="8"/>
      <c r="C147" s="8"/>
      <c r="D147" s="8"/>
      <c r="E147" s="8"/>
      <c r="F147" s="8"/>
      <c r="G147" s="8"/>
      <c r="H147" s="8"/>
      <c r="I147" s="8"/>
      <c r="J147" s="8"/>
      <c r="K147" s="8"/>
      <c r="L147" s="8"/>
      <c r="M147" s="8"/>
      <c r="N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row>
    <row r="148" spans="1:235">
      <c r="A148" s="8"/>
      <c r="B148" s="8"/>
      <c r="C148" s="8"/>
      <c r="D148" s="8"/>
      <c r="E148" s="8"/>
      <c r="F148" s="8"/>
      <c r="G148" s="8"/>
      <c r="H148" s="8"/>
      <c r="I148" s="8"/>
      <c r="J148" s="8"/>
      <c r="K148" s="8"/>
      <c r="L148" s="8"/>
      <c r="M148" s="8"/>
      <c r="N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row>
    <row r="149" spans="1:235">
      <c r="A149" s="8"/>
      <c r="B149" s="8"/>
      <c r="C149" s="8"/>
      <c r="D149" s="8"/>
      <c r="E149" s="8"/>
      <c r="F149" s="8"/>
      <c r="G149" s="8"/>
      <c r="H149" s="8"/>
      <c r="I149" s="8"/>
      <c r="J149" s="8"/>
      <c r="K149" s="8"/>
      <c r="L149" s="8"/>
      <c r="M149" s="8"/>
      <c r="N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row>
    <row r="150" spans="1:235">
      <c r="A150" s="8"/>
      <c r="B150" s="8"/>
      <c r="C150" s="8"/>
      <c r="D150" s="8"/>
      <c r="E150" s="8"/>
      <c r="F150" s="8"/>
      <c r="G150" s="8"/>
      <c r="H150" s="8"/>
      <c r="I150" s="8"/>
      <c r="J150" s="8"/>
      <c r="K150" s="8"/>
      <c r="L150" s="8"/>
      <c r="M150" s="8"/>
      <c r="N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row>
    <row r="151" spans="1:235">
      <c r="A151" s="8"/>
      <c r="B151" s="8"/>
      <c r="C151" s="8"/>
      <c r="D151" s="8"/>
      <c r="E151" s="8"/>
      <c r="F151" s="8"/>
      <c r="G151" s="8"/>
      <c r="H151" s="8"/>
      <c r="I151" s="8"/>
      <c r="J151" s="8"/>
      <c r="K151" s="8"/>
      <c r="L151" s="8"/>
      <c r="M151" s="8"/>
      <c r="N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row>
    <row r="152" spans="1:235">
      <c r="A152" s="8"/>
      <c r="B152" s="8"/>
      <c r="C152" s="8"/>
      <c r="D152" s="8"/>
      <c r="E152" s="8"/>
      <c r="F152" s="8"/>
      <c r="G152" s="8"/>
      <c r="H152" s="8"/>
      <c r="I152" s="8"/>
      <c r="J152" s="8"/>
      <c r="K152" s="8"/>
      <c r="L152" s="8"/>
      <c r="M152" s="8"/>
      <c r="N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row>
    <row r="153" spans="1:235">
      <c r="A153" s="8"/>
      <c r="B153" s="8"/>
      <c r="C153" s="8"/>
      <c r="D153" s="8"/>
      <c r="E153" s="8"/>
      <c r="F153" s="8"/>
      <c r="G153" s="8"/>
      <c r="H153" s="8"/>
      <c r="I153" s="8"/>
      <c r="J153" s="8"/>
      <c r="K153" s="8"/>
      <c r="L153" s="8"/>
      <c r="M153" s="8"/>
      <c r="N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row>
    <row r="154" spans="1:235">
      <c r="A154" s="8"/>
      <c r="B154" s="8"/>
      <c r="C154" s="8"/>
      <c r="D154" s="8"/>
      <c r="E154" s="8"/>
      <c r="F154" s="8"/>
      <c r="G154" s="8"/>
      <c r="H154" s="8"/>
      <c r="I154" s="8"/>
      <c r="J154" s="8"/>
      <c r="K154" s="8"/>
      <c r="L154" s="8"/>
      <c r="M154" s="8"/>
      <c r="N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row>
    <row r="155" spans="1:235">
      <c r="A155" s="8"/>
      <c r="B155" s="8"/>
      <c r="C155" s="8"/>
      <c r="D155" s="8"/>
      <c r="E155" s="8"/>
      <c r="F155" s="8"/>
      <c r="G155" s="8"/>
      <c r="H155" s="8"/>
      <c r="I155" s="8"/>
      <c r="J155" s="8"/>
      <c r="K155" s="8"/>
      <c r="L155" s="8"/>
      <c r="M155" s="8"/>
      <c r="N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row>
    <row r="156" spans="1:235">
      <c r="A156" s="8"/>
      <c r="B156" s="8"/>
      <c r="C156" s="8"/>
      <c r="D156" s="8"/>
      <c r="E156" s="8"/>
      <c r="F156" s="8"/>
      <c r="G156" s="8"/>
      <c r="H156" s="8"/>
      <c r="I156" s="8"/>
      <c r="J156" s="8"/>
      <c r="K156" s="8"/>
      <c r="L156" s="8"/>
      <c r="M156" s="8"/>
      <c r="N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row>
    <row r="157" spans="1:235">
      <c r="A157" s="8"/>
      <c r="B157" s="8"/>
      <c r="C157" s="8"/>
      <c r="D157" s="8"/>
      <c r="E157" s="8"/>
      <c r="F157" s="8"/>
      <c r="G157" s="8"/>
      <c r="H157" s="8"/>
      <c r="I157" s="8"/>
      <c r="J157" s="8"/>
      <c r="K157" s="8"/>
      <c r="L157" s="8"/>
      <c r="M157" s="8"/>
      <c r="N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row>
    <row r="158" spans="1:235">
      <c r="A158" s="8"/>
      <c r="B158" s="8"/>
      <c r="C158" s="8"/>
      <c r="D158" s="8"/>
      <c r="E158" s="8"/>
      <c r="F158" s="8"/>
      <c r="G158" s="8"/>
      <c r="H158" s="8"/>
      <c r="I158" s="8"/>
      <c r="J158" s="8"/>
      <c r="K158" s="8"/>
      <c r="L158" s="8"/>
      <c r="M158" s="8"/>
      <c r="N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row>
    <row r="159" spans="1:235">
      <c r="A159" s="8"/>
      <c r="B159" s="8"/>
      <c r="C159" s="8"/>
      <c r="D159" s="8"/>
      <c r="E159" s="8"/>
      <c r="F159" s="8"/>
      <c r="G159" s="8"/>
      <c r="H159" s="8"/>
      <c r="I159" s="8"/>
      <c r="J159" s="8"/>
      <c r="K159" s="8"/>
      <c r="L159" s="8"/>
      <c r="M159" s="8"/>
      <c r="N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row>
    <row r="160" spans="1:235">
      <c r="A160" s="8"/>
      <c r="B160" s="8"/>
      <c r="C160" s="8"/>
      <c r="D160" s="8"/>
      <c r="E160" s="8"/>
      <c r="F160" s="8"/>
      <c r="G160" s="8"/>
      <c r="H160" s="8"/>
      <c r="I160" s="8"/>
      <c r="J160" s="8"/>
      <c r="K160" s="8"/>
      <c r="L160" s="8"/>
      <c r="M160" s="8"/>
      <c r="N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row>
    <row r="161" spans="1:235">
      <c r="A161" s="8"/>
      <c r="B161" s="8"/>
      <c r="C161" s="8"/>
      <c r="D161" s="8"/>
      <c r="E161" s="8"/>
      <c r="F161" s="8"/>
      <c r="G161" s="8"/>
      <c r="H161" s="8"/>
      <c r="I161" s="8"/>
      <c r="J161" s="8"/>
      <c r="K161" s="8"/>
      <c r="L161" s="8"/>
      <c r="M161" s="8"/>
      <c r="N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row>
    <row r="162" spans="1:235">
      <c r="A162" s="8"/>
      <c r="B162" s="8"/>
      <c r="C162" s="8"/>
      <c r="D162" s="8"/>
      <c r="E162" s="8"/>
      <c r="F162" s="8"/>
      <c r="G162" s="8"/>
      <c r="H162" s="8"/>
      <c r="I162" s="8"/>
      <c r="J162" s="8"/>
      <c r="K162" s="8"/>
      <c r="L162" s="8"/>
      <c r="M162" s="8"/>
      <c r="N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row>
    <row r="163" spans="1:235">
      <c r="A163" s="8"/>
      <c r="B163" s="8"/>
      <c r="C163" s="8"/>
      <c r="D163" s="8"/>
      <c r="E163" s="8"/>
      <c r="F163" s="8"/>
      <c r="G163" s="8"/>
      <c r="H163" s="8"/>
      <c r="I163" s="8"/>
      <c r="J163" s="8"/>
      <c r="K163" s="8"/>
      <c r="L163" s="8"/>
      <c r="M163" s="8"/>
      <c r="N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row>
    <row r="164" spans="1:235">
      <c r="A164" s="8"/>
      <c r="B164" s="8"/>
      <c r="C164" s="8"/>
      <c r="D164" s="8"/>
      <c r="E164" s="8"/>
      <c r="F164" s="8"/>
      <c r="G164" s="8"/>
      <c r="H164" s="8"/>
      <c r="I164" s="8"/>
      <c r="J164" s="8"/>
      <c r="K164" s="8"/>
      <c r="L164" s="8"/>
      <c r="M164" s="8"/>
      <c r="N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row>
    <row r="165" spans="1:235">
      <c r="A165" s="8"/>
      <c r="B165" s="8"/>
      <c r="C165" s="8"/>
      <c r="D165" s="8"/>
      <c r="E165" s="8"/>
      <c r="F165" s="8"/>
      <c r="G165" s="8"/>
      <c r="H165" s="8"/>
      <c r="I165" s="8"/>
      <c r="J165" s="8"/>
      <c r="K165" s="8"/>
      <c r="L165" s="8"/>
      <c r="M165" s="8"/>
      <c r="N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row>
    <row r="166" spans="1:235">
      <c r="A166" s="8"/>
      <c r="B166" s="8"/>
      <c r="C166" s="8"/>
      <c r="D166" s="8"/>
      <c r="E166" s="8"/>
      <c r="F166" s="8"/>
      <c r="G166" s="8"/>
      <c r="H166" s="8"/>
      <c r="I166" s="8"/>
      <c r="J166" s="8"/>
      <c r="K166" s="8"/>
      <c r="L166" s="8"/>
      <c r="M166" s="8"/>
      <c r="N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row>
    <row r="167" spans="1:235">
      <c r="A167" s="8"/>
      <c r="B167" s="8"/>
      <c r="C167" s="8"/>
      <c r="D167" s="8"/>
      <c r="E167" s="8"/>
      <c r="F167" s="8"/>
      <c r="G167" s="8"/>
      <c r="H167" s="8"/>
      <c r="I167" s="8"/>
      <c r="J167" s="8"/>
      <c r="K167" s="8"/>
      <c r="L167" s="8"/>
      <c r="M167" s="8"/>
      <c r="N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row>
    <row r="168" spans="1:235">
      <c r="A168" s="8"/>
      <c r="B168" s="8"/>
      <c r="C168" s="8"/>
      <c r="D168" s="8"/>
      <c r="E168" s="8"/>
      <c r="F168" s="8"/>
      <c r="G168" s="8"/>
      <c r="H168" s="8"/>
      <c r="I168" s="8"/>
      <c r="J168" s="8"/>
      <c r="K168" s="8"/>
      <c r="L168" s="8"/>
      <c r="M168" s="8"/>
      <c r="N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row>
    <row r="169" spans="1:235">
      <c r="A169" s="8"/>
      <c r="B169" s="8"/>
      <c r="C169" s="8"/>
      <c r="D169" s="8"/>
      <c r="E169" s="8"/>
      <c r="F169" s="8"/>
      <c r="G169" s="8"/>
      <c r="H169" s="8"/>
      <c r="I169" s="8"/>
      <c r="J169" s="8"/>
      <c r="K169" s="8"/>
      <c r="L169" s="8"/>
      <c r="M169" s="8"/>
      <c r="N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row>
    <row r="170" spans="1:235">
      <c r="A170" s="8"/>
      <c r="B170" s="8"/>
      <c r="C170" s="8"/>
      <c r="D170" s="8"/>
      <c r="E170" s="8"/>
      <c r="F170" s="8"/>
      <c r="G170" s="8"/>
      <c r="H170" s="8"/>
      <c r="I170" s="8"/>
      <c r="J170" s="8"/>
      <c r="K170" s="8"/>
      <c r="L170" s="8"/>
      <c r="M170" s="8"/>
      <c r="N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row>
    <row r="171" spans="1:235">
      <c r="A171" s="8"/>
      <c r="B171" s="8"/>
      <c r="C171" s="8"/>
      <c r="D171" s="8"/>
      <c r="E171" s="8"/>
      <c r="F171" s="8"/>
      <c r="G171" s="8"/>
      <c r="H171" s="8"/>
      <c r="I171" s="8"/>
      <c r="J171" s="8"/>
      <c r="K171" s="8"/>
      <c r="L171" s="8"/>
      <c r="M171" s="8"/>
      <c r="N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row>
    <row r="172" spans="1:235">
      <c r="A172" s="8"/>
      <c r="B172" s="8"/>
      <c r="C172" s="8"/>
      <c r="D172" s="8"/>
      <c r="E172" s="8"/>
      <c r="F172" s="8"/>
      <c r="G172" s="8"/>
      <c r="H172" s="8"/>
      <c r="I172" s="8"/>
      <c r="J172" s="8"/>
      <c r="K172" s="8"/>
      <c r="L172" s="8"/>
      <c r="M172" s="8"/>
      <c r="N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row>
    <row r="173" spans="1:235">
      <c r="A173" s="8"/>
      <c r="B173" s="8"/>
      <c r="C173" s="8"/>
      <c r="D173" s="8"/>
      <c r="E173" s="8"/>
      <c r="F173" s="8"/>
      <c r="G173" s="8"/>
      <c r="H173" s="8"/>
      <c r="I173" s="8"/>
      <c r="J173" s="8"/>
      <c r="K173" s="8"/>
      <c r="L173" s="8"/>
      <c r="M173" s="8"/>
      <c r="N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row>
    <row r="174" spans="1:235">
      <c r="A174" s="8"/>
      <c r="B174" s="8"/>
      <c r="C174" s="8"/>
      <c r="D174" s="8"/>
      <c r="E174" s="8"/>
      <c r="F174" s="8"/>
      <c r="G174" s="8"/>
      <c r="H174" s="8"/>
      <c r="I174" s="8"/>
      <c r="J174" s="8"/>
      <c r="K174" s="8"/>
      <c r="L174" s="8"/>
      <c r="M174" s="8"/>
      <c r="N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row>
    <row r="175" spans="1:235">
      <c r="A175" s="8"/>
      <c r="B175" s="8"/>
      <c r="C175" s="8"/>
      <c r="D175" s="8"/>
      <c r="E175" s="8"/>
      <c r="F175" s="8"/>
      <c r="G175" s="8"/>
      <c r="H175" s="8"/>
      <c r="I175" s="8"/>
      <c r="J175" s="8"/>
      <c r="K175" s="8"/>
      <c r="L175" s="8"/>
      <c r="M175" s="8"/>
      <c r="N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row>
    <row r="176" spans="1:235">
      <c r="A176" s="8"/>
      <c r="B176" s="8"/>
      <c r="C176" s="8"/>
      <c r="D176" s="8"/>
      <c r="E176" s="8"/>
      <c r="F176" s="8"/>
      <c r="G176" s="8"/>
      <c r="H176" s="8"/>
      <c r="I176" s="8"/>
      <c r="J176" s="8"/>
      <c r="K176" s="8"/>
      <c r="L176" s="8"/>
      <c r="M176" s="8"/>
      <c r="N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row>
    <row r="177" spans="1:235">
      <c r="A177" s="8"/>
      <c r="B177" s="8"/>
      <c r="C177" s="8"/>
      <c r="D177" s="8"/>
      <c r="E177" s="8"/>
      <c r="F177" s="8"/>
      <c r="G177" s="8"/>
      <c r="H177" s="8"/>
      <c r="I177" s="8"/>
      <c r="J177" s="8"/>
      <c r="K177" s="8"/>
      <c r="L177" s="8"/>
      <c r="M177" s="8"/>
      <c r="N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row>
    <row r="178" spans="1:235">
      <c r="A178" s="8"/>
      <c r="B178" s="8"/>
      <c r="C178" s="8"/>
      <c r="D178" s="8"/>
      <c r="E178" s="8"/>
      <c r="F178" s="8"/>
      <c r="G178" s="8"/>
      <c r="H178" s="8"/>
      <c r="I178" s="8"/>
      <c r="J178" s="8"/>
      <c r="K178" s="8"/>
      <c r="L178" s="8"/>
      <c r="M178" s="8"/>
      <c r="N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row>
    <row r="179" spans="1:235">
      <c r="A179" s="8"/>
      <c r="B179" s="8"/>
      <c r="C179" s="8"/>
      <c r="D179" s="8"/>
      <c r="E179" s="8"/>
      <c r="F179" s="8"/>
      <c r="G179" s="8"/>
      <c r="H179" s="8"/>
      <c r="I179" s="8"/>
      <c r="J179" s="8"/>
      <c r="K179" s="8"/>
      <c r="L179" s="8"/>
      <c r="M179" s="8"/>
      <c r="N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row>
    <row r="180" spans="1:235">
      <c r="A180" s="8"/>
      <c r="B180" s="8"/>
      <c r="C180" s="8"/>
      <c r="D180" s="8"/>
      <c r="E180" s="8"/>
      <c r="F180" s="8"/>
      <c r="G180" s="8"/>
      <c r="H180" s="8"/>
      <c r="I180" s="8"/>
      <c r="J180" s="8"/>
      <c r="K180" s="8"/>
      <c r="L180" s="8"/>
      <c r="M180" s="8"/>
      <c r="N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row>
    <row r="181" spans="1:235">
      <c r="A181" s="8"/>
      <c r="B181" s="8"/>
      <c r="C181" s="8"/>
      <c r="D181" s="8"/>
      <c r="E181" s="8"/>
      <c r="F181" s="8"/>
      <c r="G181" s="8"/>
      <c r="H181" s="8"/>
      <c r="I181" s="8"/>
      <c r="J181" s="8"/>
      <c r="K181" s="8"/>
      <c r="L181" s="8"/>
      <c r="M181" s="8"/>
      <c r="N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row>
    <row r="182" spans="1:235">
      <c r="A182" s="8"/>
      <c r="B182" s="8"/>
      <c r="C182" s="8"/>
      <c r="D182" s="8"/>
      <c r="E182" s="8"/>
      <c r="F182" s="8"/>
      <c r="G182" s="8"/>
      <c r="H182" s="8"/>
      <c r="I182" s="8"/>
      <c r="J182" s="8"/>
      <c r="K182" s="8"/>
      <c r="L182" s="8"/>
      <c r="M182" s="8"/>
      <c r="N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row>
    <row r="183" spans="1:235">
      <c r="A183" s="8"/>
      <c r="B183" s="8"/>
      <c r="C183" s="8"/>
      <c r="D183" s="8"/>
      <c r="E183" s="8"/>
      <c r="F183" s="8"/>
      <c r="G183" s="8"/>
      <c r="H183" s="8"/>
      <c r="I183" s="8"/>
      <c r="J183" s="8"/>
      <c r="K183" s="8"/>
      <c r="L183" s="8"/>
      <c r="M183" s="8"/>
      <c r="N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row>
    <row r="184" spans="1:235">
      <c r="A184" s="8"/>
      <c r="B184" s="8"/>
      <c r="C184" s="8"/>
      <c r="D184" s="8"/>
      <c r="E184" s="8"/>
      <c r="F184" s="8"/>
      <c r="G184" s="8"/>
      <c r="H184" s="8"/>
      <c r="I184" s="8"/>
      <c r="J184" s="8"/>
      <c r="K184" s="8"/>
      <c r="L184" s="8"/>
      <c r="M184" s="8"/>
      <c r="N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row>
    <row r="185" spans="1:235">
      <c r="A185" s="8"/>
      <c r="B185" s="8"/>
      <c r="C185" s="8"/>
      <c r="D185" s="8"/>
      <c r="E185" s="8"/>
      <c r="F185" s="8"/>
      <c r="G185" s="8"/>
      <c r="H185" s="8"/>
      <c r="I185" s="8"/>
      <c r="J185" s="8"/>
      <c r="K185" s="8"/>
      <c r="L185" s="8"/>
      <c r="M185" s="8"/>
      <c r="N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row>
    <row r="186" spans="1:235">
      <c r="A186" s="8"/>
      <c r="B186" s="8"/>
      <c r="C186" s="8"/>
      <c r="D186" s="8"/>
      <c r="E186" s="8"/>
      <c r="F186" s="8"/>
      <c r="G186" s="8"/>
      <c r="H186" s="8"/>
      <c r="I186" s="8"/>
      <c r="J186" s="8"/>
      <c r="K186" s="8"/>
      <c r="L186" s="8"/>
      <c r="M186" s="8"/>
      <c r="N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row>
    <row r="187" spans="1:235">
      <c r="A187" s="8"/>
      <c r="B187" s="8"/>
      <c r="C187" s="8"/>
      <c r="D187" s="8"/>
      <c r="E187" s="8"/>
      <c r="F187" s="8"/>
      <c r="G187" s="8"/>
      <c r="H187" s="8"/>
      <c r="I187" s="8"/>
      <c r="J187" s="8"/>
      <c r="K187" s="8"/>
      <c r="L187" s="8"/>
      <c r="M187" s="8"/>
      <c r="N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row>
    <row r="188" spans="1:235">
      <c r="A188" s="8"/>
      <c r="B188" s="8"/>
      <c r="C188" s="8"/>
      <c r="D188" s="8"/>
      <c r="E188" s="8"/>
      <c r="F188" s="8"/>
      <c r="G188" s="8"/>
      <c r="H188" s="8"/>
      <c r="I188" s="8"/>
      <c r="J188" s="8"/>
      <c r="K188" s="8"/>
      <c r="L188" s="8"/>
      <c r="M188" s="8"/>
      <c r="N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row>
    <row r="189" spans="1:235">
      <c r="A189" s="8"/>
      <c r="B189" s="8"/>
      <c r="C189" s="8"/>
      <c r="D189" s="8"/>
      <c r="E189" s="8"/>
      <c r="F189" s="8"/>
      <c r="G189" s="8"/>
      <c r="H189" s="8"/>
      <c r="I189" s="8"/>
      <c r="J189" s="8"/>
      <c r="K189" s="8"/>
      <c r="L189" s="8"/>
      <c r="M189" s="8"/>
      <c r="N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row>
    <row r="190" spans="1:235">
      <c r="A190" s="8"/>
      <c r="B190" s="8"/>
      <c r="C190" s="8"/>
      <c r="D190" s="8"/>
      <c r="E190" s="8"/>
      <c r="F190" s="8"/>
      <c r="G190" s="8"/>
      <c r="H190" s="8"/>
      <c r="I190" s="8"/>
      <c r="J190" s="8"/>
      <c r="K190" s="8"/>
      <c r="L190" s="8"/>
      <c r="M190" s="8"/>
      <c r="N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row>
    <row r="191" spans="1:235">
      <c r="A191" s="8"/>
      <c r="B191" s="8"/>
      <c r="C191" s="8"/>
      <c r="D191" s="8"/>
      <c r="E191" s="8"/>
      <c r="F191" s="8"/>
      <c r="G191" s="8"/>
      <c r="H191" s="8"/>
      <c r="I191" s="8"/>
      <c r="J191" s="8"/>
      <c r="K191" s="8"/>
      <c r="L191" s="8"/>
      <c r="M191" s="8"/>
      <c r="N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row>
    <row r="192" spans="1:235">
      <c r="A192" s="8"/>
      <c r="B192" s="8"/>
      <c r="C192" s="8"/>
      <c r="D192" s="8"/>
      <c r="E192" s="8"/>
      <c r="F192" s="8"/>
      <c r="G192" s="8"/>
      <c r="H192" s="8"/>
      <c r="I192" s="8"/>
      <c r="J192" s="8"/>
      <c r="K192" s="8"/>
      <c r="L192" s="8"/>
      <c r="M192" s="8"/>
      <c r="N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row>
    <row r="193" spans="1:235">
      <c r="A193" s="8"/>
      <c r="B193" s="8"/>
      <c r="C193" s="8"/>
      <c r="D193" s="8"/>
      <c r="E193" s="8"/>
      <c r="F193" s="8"/>
      <c r="G193" s="8"/>
      <c r="H193" s="8"/>
      <c r="I193" s="8"/>
      <c r="J193" s="8"/>
      <c r="K193" s="8"/>
      <c r="L193" s="8"/>
      <c r="M193" s="8"/>
      <c r="N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row>
    <row r="194" spans="1:235">
      <c r="A194" s="8"/>
      <c r="B194" s="8"/>
      <c r="C194" s="8"/>
      <c r="D194" s="8"/>
      <c r="E194" s="8"/>
      <c r="F194" s="8"/>
      <c r="G194" s="8"/>
      <c r="H194" s="8"/>
      <c r="I194" s="8"/>
      <c r="J194" s="8"/>
      <c r="K194" s="8"/>
      <c r="L194" s="8"/>
      <c r="M194" s="8"/>
      <c r="N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row>
    <row r="195" spans="1:235">
      <c r="A195" s="8"/>
      <c r="B195" s="8"/>
      <c r="C195" s="8"/>
      <c r="D195" s="8"/>
      <c r="E195" s="8"/>
      <c r="F195" s="8"/>
      <c r="G195" s="8"/>
      <c r="H195" s="8"/>
      <c r="I195" s="8"/>
      <c r="J195" s="8"/>
      <c r="K195" s="8"/>
      <c r="L195" s="8"/>
      <c r="M195" s="8"/>
      <c r="N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row>
    <row r="196" spans="1:235">
      <c r="A196" s="8"/>
      <c r="B196" s="8"/>
      <c r="C196" s="8"/>
      <c r="D196" s="8"/>
      <c r="E196" s="8"/>
      <c r="F196" s="8"/>
      <c r="G196" s="8"/>
      <c r="H196" s="8"/>
      <c r="I196" s="8"/>
      <c r="J196" s="8"/>
      <c r="K196" s="8"/>
      <c r="L196" s="8"/>
      <c r="M196" s="8"/>
      <c r="N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row>
    <row r="197" spans="1:235">
      <c r="A197" s="8"/>
      <c r="B197" s="8"/>
      <c r="C197" s="8"/>
      <c r="D197" s="8"/>
      <c r="E197" s="8"/>
      <c r="F197" s="8"/>
      <c r="G197" s="8"/>
      <c r="H197" s="8"/>
      <c r="I197" s="8"/>
      <c r="J197" s="8"/>
      <c r="K197" s="8"/>
      <c r="L197" s="8"/>
      <c r="M197" s="8"/>
      <c r="N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row>
    <row r="198" spans="1:235">
      <c r="A198" s="8"/>
      <c r="B198" s="8"/>
      <c r="C198" s="8"/>
      <c r="D198" s="8"/>
      <c r="E198" s="8"/>
      <c r="F198" s="8"/>
      <c r="G198" s="8"/>
      <c r="H198" s="8"/>
      <c r="I198" s="8"/>
      <c r="J198" s="8"/>
      <c r="K198" s="8"/>
      <c r="L198" s="8"/>
      <c r="M198" s="8"/>
      <c r="N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row>
    <row r="199" spans="1:235">
      <c r="A199" s="8"/>
      <c r="B199" s="8"/>
      <c r="C199" s="8"/>
      <c r="D199" s="8"/>
      <c r="E199" s="8"/>
      <c r="F199" s="8"/>
      <c r="G199" s="8"/>
      <c r="H199" s="8"/>
      <c r="I199" s="8"/>
      <c r="J199" s="8"/>
      <c r="K199" s="8"/>
      <c r="L199" s="8"/>
      <c r="M199" s="8"/>
      <c r="N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row>
    <row r="200" spans="1:235">
      <c r="A200" s="8"/>
      <c r="B200" s="8"/>
      <c r="C200" s="8"/>
      <c r="D200" s="8"/>
      <c r="E200" s="8"/>
      <c r="F200" s="8"/>
      <c r="G200" s="8"/>
      <c r="H200" s="8"/>
      <c r="I200" s="8"/>
      <c r="J200" s="8"/>
      <c r="K200" s="8"/>
      <c r="L200" s="8"/>
      <c r="M200" s="8"/>
      <c r="N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row>
    <row r="201" spans="1:235">
      <c r="A201" s="8"/>
      <c r="B201" s="8"/>
      <c r="C201" s="8"/>
      <c r="D201" s="8"/>
      <c r="E201" s="8"/>
      <c r="F201" s="8"/>
      <c r="G201" s="8"/>
      <c r="H201" s="8"/>
      <c r="I201" s="8"/>
      <c r="J201" s="8"/>
      <c r="K201" s="8"/>
      <c r="L201" s="8"/>
      <c r="M201" s="8"/>
      <c r="N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row>
    <row r="202" spans="1:235">
      <c r="A202" s="8"/>
      <c r="B202" s="8"/>
      <c r="C202" s="8"/>
      <c r="D202" s="8"/>
      <c r="E202" s="8"/>
      <c r="F202" s="8"/>
      <c r="G202" s="8"/>
      <c r="H202" s="8"/>
      <c r="I202" s="8"/>
      <c r="J202" s="8"/>
      <c r="K202" s="8"/>
      <c r="L202" s="8"/>
      <c r="M202" s="8"/>
      <c r="N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row>
    <row r="203" spans="1:235">
      <c r="A203" s="8"/>
      <c r="B203" s="8"/>
      <c r="C203" s="8"/>
      <c r="D203" s="8"/>
      <c r="E203" s="8"/>
      <c r="F203" s="8"/>
      <c r="G203" s="8"/>
      <c r="H203" s="8"/>
      <c r="I203" s="8"/>
      <c r="J203" s="8"/>
      <c r="K203" s="8"/>
      <c r="L203" s="8"/>
      <c r="M203" s="8"/>
      <c r="N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row>
    <row r="204" spans="1:235">
      <c r="A204" s="8"/>
      <c r="B204" s="8"/>
      <c r="C204" s="8"/>
      <c r="D204" s="8"/>
      <c r="E204" s="8"/>
      <c r="F204" s="8"/>
      <c r="G204" s="8"/>
      <c r="H204" s="8"/>
      <c r="I204" s="8"/>
      <c r="J204" s="8"/>
      <c r="K204" s="8"/>
      <c r="L204" s="8"/>
      <c r="M204" s="8"/>
      <c r="N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row>
    <row r="205" spans="1:235">
      <c r="A205" s="8"/>
      <c r="B205" s="8"/>
      <c r="C205" s="8"/>
      <c r="D205" s="8"/>
      <c r="E205" s="8"/>
      <c r="F205" s="8"/>
      <c r="G205" s="8"/>
      <c r="H205" s="8"/>
      <c r="I205" s="8"/>
      <c r="J205" s="8"/>
      <c r="K205" s="8"/>
      <c r="L205" s="8"/>
      <c r="M205" s="8"/>
      <c r="N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row>
    <row r="206" spans="1:235">
      <c r="A206" s="8"/>
      <c r="B206" s="8"/>
      <c r="C206" s="8"/>
      <c r="D206" s="8"/>
      <c r="E206" s="8"/>
      <c r="F206" s="8"/>
      <c r="G206" s="8"/>
      <c r="H206" s="8"/>
      <c r="I206" s="8"/>
      <c r="J206" s="8"/>
      <c r="K206" s="8"/>
      <c r="L206" s="8"/>
      <c r="M206" s="8"/>
      <c r="N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row>
    <row r="207" spans="1:235">
      <c r="A207" s="8"/>
      <c r="B207" s="8"/>
      <c r="C207" s="8"/>
      <c r="D207" s="8"/>
      <c r="E207" s="8"/>
      <c r="F207" s="8"/>
      <c r="G207" s="8"/>
      <c r="H207" s="8"/>
      <c r="I207" s="8"/>
      <c r="J207" s="8"/>
      <c r="K207" s="8"/>
      <c r="L207" s="8"/>
      <c r="M207" s="8"/>
      <c r="N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row>
    <row r="208" spans="1:235">
      <c r="A208" s="8"/>
      <c r="B208" s="8"/>
      <c r="C208" s="8"/>
      <c r="D208" s="8"/>
      <c r="E208" s="8"/>
      <c r="F208" s="8"/>
      <c r="G208" s="8"/>
      <c r="H208" s="8"/>
      <c r="I208" s="8"/>
      <c r="J208" s="8"/>
      <c r="K208" s="8"/>
      <c r="L208" s="8"/>
      <c r="M208" s="8"/>
      <c r="N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row>
    <row r="209" spans="1:235">
      <c r="A209" s="8"/>
      <c r="B209" s="8"/>
      <c r="C209" s="8"/>
      <c r="D209" s="8"/>
      <c r="E209" s="8"/>
      <c r="F209" s="8"/>
      <c r="G209" s="8"/>
      <c r="H209" s="8"/>
      <c r="I209" s="8"/>
      <c r="J209" s="8"/>
      <c r="K209" s="8"/>
      <c r="L209" s="8"/>
      <c r="M209" s="8"/>
      <c r="N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row>
    <row r="210" spans="1:235">
      <c r="A210" s="8"/>
      <c r="B210" s="8"/>
      <c r="C210" s="8"/>
      <c r="D210" s="8"/>
      <c r="E210" s="8"/>
      <c r="F210" s="8"/>
      <c r="G210" s="8"/>
      <c r="H210" s="8"/>
      <c r="I210" s="8"/>
      <c r="J210" s="8"/>
      <c r="K210" s="8"/>
      <c r="L210" s="8"/>
      <c r="M210" s="8"/>
      <c r="N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row>
    <row r="211" spans="1:235">
      <c r="A211" s="8"/>
      <c r="B211" s="8"/>
      <c r="C211" s="8"/>
      <c r="D211" s="8"/>
      <c r="E211" s="8"/>
      <c r="F211" s="8"/>
      <c r="G211" s="8"/>
      <c r="H211" s="8"/>
      <c r="I211" s="8"/>
      <c r="J211" s="8"/>
      <c r="K211" s="8"/>
      <c r="L211" s="8"/>
      <c r="M211" s="8"/>
      <c r="N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row>
    <row r="212" spans="1:235">
      <c r="A212" s="8"/>
      <c r="B212" s="8"/>
      <c r="C212" s="8"/>
      <c r="D212" s="8"/>
      <c r="E212" s="8"/>
      <c r="F212" s="8"/>
      <c r="G212" s="8"/>
      <c r="H212" s="8"/>
      <c r="I212" s="8"/>
      <c r="J212" s="8"/>
      <c r="K212" s="8"/>
      <c r="L212" s="8"/>
      <c r="M212" s="8"/>
      <c r="N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row>
    <row r="213" spans="1:235">
      <c r="A213" s="8"/>
      <c r="B213" s="8"/>
      <c r="C213" s="8"/>
      <c r="D213" s="8"/>
      <c r="E213" s="8"/>
      <c r="F213" s="8"/>
      <c r="G213" s="8"/>
      <c r="H213" s="8"/>
      <c r="I213" s="8"/>
      <c r="J213" s="8"/>
      <c r="K213" s="8"/>
      <c r="L213" s="8"/>
      <c r="M213" s="8"/>
      <c r="N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row>
    <row r="214" spans="1:235">
      <c r="A214" s="8"/>
      <c r="B214" s="8"/>
      <c r="C214" s="8"/>
      <c r="D214" s="8"/>
      <c r="E214" s="8"/>
      <c r="F214" s="8"/>
      <c r="G214" s="8"/>
      <c r="H214" s="8"/>
      <c r="I214" s="8"/>
      <c r="J214" s="8"/>
      <c r="K214" s="8"/>
      <c r="L214" s="8"/>
      <c r="M214" s="8"/>
      <c r="N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row>
    <row r="215" spans="1:235">
      <c r="A215" s="8"/>
      <c r="B215" s="8"/>
      <c r="C215" s="8"/>
      <c r="D215" s="8"/>
      <c r="E215" s="8"/>
      <c r="F215" s="8"/>
      <c r="G215" s="8"/>
      <c r="H215" s="8"/>
      <c r="I215" s="8"/>
      <c r="J215" s="8"/>
      <c r="K215" s="8"/>
      <c r="L215" s="8"/>
      <c r="M215" s="8"/>
      <c r="N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row>
    <row r="216" spans="1:235">
      <c r="A216" s="8"/>
      <c r="B216" s="8"/>
      <c r="C216" s="8"/>
      <c r="D216" s="8"/>
      <c r="E216" s="8"/>
      <c r="F216" s="8"/>
      <c r="G216" s="8"/>
      <c r="H216" s="8"/>
      <c r="I216" s="8"/>
      <c r="J216" s="8"/>
      <c r="K216" s="8"/>
      <c r="L216" s="8"/>
      <c r="M216" s="8"/>
      <c r="N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row>
    <row r="217" spans="1:235">
      <c r="A217" s="8"/>
      <c r="B217" s="8"/>
      <c r="C217" s="8"/>
      <c r="D217" s="8"/>
      <c r="E217" s="8"/>
      <c r="F217" s="8"/>
      <c r="G217" s="8"/>
      <c r="H217" s="8"/>
      <c r="I217" s="8"/>
      <c r="J217" s="8"/>
      <c r="K217" s="8"/>
      <c r="L217" s="8"/>
      <c r="M217" s="8"/>
      <c r="N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row>
    <row r="218" spans="1:235">
      <c r="A218" s="8"/>
      <c r="B218" s="8"/>
      <c r="C218" s="8"/>
      <c r="D218" s="8"/>
      <c r="E218" s="8"/>
      <c r="F218" s="8"/>
      <c r="G218" s="8"/>
      <c r="H218" s="8"/>
      <c r="I218" s="8"/>
      <c r="J218" s="8"/>
      <c r="K218" s="8"/>
      <c r="L218" s="8"/>
      <c r="M218" s="8"/>
      <c r="N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row>
    <row r="219" spans="1:235">
      <c r="A219" s="8"/>
      <c r="B219" s="8"/>
      <c r="C219" s="8"/>
      <c r="D219" s="8"/>
      <c r="E219" s="8"/>
      <c r="F219" s="8"/>
      <c r="G219" s="8"/>
      <c r="H219" s="8"/>
      <c r="I219" s="8"/>
      <c r="J219" s="8"/>
      <c r="K219" s="8"/>
      <c r="L219" s="8"/>
      <c r="M219" s="8"/>
      <c r="N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row>
    <row r="220" spans="1:235">
      <c r="A220" s="8"/>
      <c r="B220" s="8"/>
      <c r="C220" s="8"/>
      <c r="D220" s="8"/>
      <c r="E220" s="8"/>
      <c r="F220" s="8"/>
      <c r="G220" s="8"/>
      <c r="H220" s="8"/>
      <c r="I220" s="8"/>
      <c r="J220" s="8"/>
      <c r="K220" s="8"/>
      <c r="L220" s="8"/>
      <c r="M220" s="8"/>
      <c r="N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row>
    <row r="221" spans="1:235">
      <c r="A221" s="8"/>
      <c r="B221" s="8"/>
      <c r="C221" s="8"/>
      <c r="D221" s="8"/>
      <c r="E221" s="8"/>
      <c r="F221" s="8"/>
      <c r="G221" s="8"/>
      <c r="H221" s="8"/>
      <c r="I221" s="8"/>
      <c r="J221" s="8"/>
      <c r="K221" s="8"/>
      <c r="L221" s="8"/>
      <c r="M221" s="8"/>
      <c r="N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row>
    <row r="222" spans="1:235">
      <c r="A222" s="8"/>
      <c r="B222" s="8"/>
      <c r="C222" s="8"/>
      <c r="D222" s="8"/>
      <c r="E222" s="8"/>
      <c r="F222" s="8"/>
      <c r="G222" s="8"/>
      <c r="H222" s="8"/>
      <c r="I222" s="8"/>
      <c r="J222" s="8"/>
      <c r="K222" s="8"/>
      <c r="L222" s="8"/>
      <c r="M222" s="8"/>
      <c r="N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row>
    <row r="223" spans="1:235">
      <c r="A223" s="8"/>
      <c r="B223" s="8"/>
      <c r="C223" s="8"/>
      <c r="D223" s="8"/>
      <c r="E223" s="8"/>
      <c r="F223" s="8"/>
      <c r="G223" s="8"/>
      <c r="H223" s="8"/>
      <c r="I223" s="8"/>
      <c r="J223" s="8"/>
      <c r="K223" s="8"/>
      <c r="L223" s="8"/>
      <c r="M223" s="8"/>
      <c r="N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row>
    <row r="224" spans="1:235">
      <c r="A224" s="8"/>
      <c r="B224" s="8"/>
      <c r="C224" s="8"/>
      <c r="D224" s="8"/>
      <c r="E224" s="8"/>
      <c r="F224" s="8"/>
      <c r="G224" s="8"/>
      <c r="H224" s="8"/>
      <c r="I224" s="8"/>
      <c r="J224" s="8"/>
      <c r="K224" s="8"/>
      <c r="L224" s="8"/>
      <c r="M224" s="8"/>
      <c r="N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row>
    <row r="225" spans="1:235">
      <c r="A225" s="8"/>
      <c r="B225" s="8"/>
      <c r="C225" s="8"/>
      <c r="D225" s="8"/>
      <c r="E225" s="8"/>
      <c r="F225" s="8"/>
      <c r="G225" s="8"/>
      <c r="H225" s="8"/>
      <c r="I225" s="8"/>
      <c r="J225" s="8"/>
      <c r="K225" s="8"/>
      <c r="L225" s="8"/>
      <c r="M225" s="8"/>
      <c r="N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row>
    <row r="226" spans="1:235">
      <c r="A226" s="8"/>
      <c r="B226" s="8"/>
      <c r="C226" s="8"/>
      <c r="D226" s="8"/>
      <c r="E226" s="8"/>
      <c r="F226" s="8"/>
      <c r="G226" s="8"/>
      <c r="H226" s="8"/>
      <c r="I226" s="8"/>
      <c r="J226" s="8"/>
      <c r="K226" s="8"/>
      <c r="L226" s="8"/>
      <c r="M226" s="8"/>
      <c r="N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row>
    <row r="227" spans="1:235">
      <c r="A227" s="8"/>
      <c r="B227" s="8"/>
      <c r="C227" s="8"/>
      <c r="D227" s="8"/>
      <c r="E227" s="8"/>
      <c r="F227" s="8"/>
      <c r="G227" s="8"/>
      <c r="H227" s="8"/>
      <c r="I227" s="8"/>
      <c r="J227" s="8"/>
      <c r="K227" s="8"/>
      <c r="L227" s="8"/>
      <c r="M227" s="8"/>
      <c r="N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row>
    <row r="228" spans="1:235">
      <c r="A228" s="8"/>
      <c r="B228" s="8"/>
      <c r="C228" s="8"/>
      <c r="D228" s="8"/>
      <c r="E228" s="8"/>
      <c r="F228" s="8"/>
      <c r="G228" s="8"/>
      <c r="H228" s="8"/>
      <c r="I228" s="8"/>
      <c r="J228" s="8"/>
      <c r="K228" s="8"/>
      <c r="L228" s="8"/>
      <c r="M228" s="8"/>
      <c r="N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row>
    <row r="229" spans="1:235">
      <c r="A229" s="8"/>
      <c r="B229" s="8"/>
      <c r="C229" s="8"/>
      <c r="D229" s="8"/>
      <c r="E229" s="8"/>
      <c r="F229" s="8"/>
      <c r="G229" s="8"/>
      <c r="H229" s="8"/>
      <c r="I229" s="8"/>
      <c r="J229" s="8"/>
      <c r="K229" s="8"/>
      <c r="L229" s="8"/>
      <c r="M229" s="8"/>
      <c r="N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row>
    <row r="230" spans="1:235">
      <c r="A230" s="8"/>
      <c r="B230" s="8"/>
      <c r="C230" s="8"/>
      <c r="D230" s="8"/>
      <c r="E230" s="8"/>
      <c r="F230" s="8"/>
      <c r="G230" s="8"/>
      <c r="H230" s="8"/>
      <c r="I230" s="8"/>
      <c r="J230" s="8"/>
      <c r="K230" s="8"/>
      <c r="L230" s="8"/>
      <c r="M230" s="8"/>
      <c r="N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row>
    <row r="231" spans="1:235">
      <c r="A231" s="8"/>
      <c r="B231" s="8"/>
      <c r="C231" s="8"/>
      <c r="D231" s="8"/>
      <c r="E231" s="8"/>
      <c r="F231" s="8"/>
      <c r="G231" s="8"/>
      <c r="H231" s="8"/>
      <c r="I231" s="8"/>
      <c r="J231" s="8"/>
      <c r="K231" s="8"/>
      <c r="L231" s="8"/>
      <c r="M231" s="8"/>
      <c r="N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row>
    <row r="232" spans="1:235">
      <c r="A232" s="8"/>
      <c r="B232" s="8"/>
      <c r="C232" s="8"/>
      <c r="D232" s="8"/>
      <c r="E232" s="8"/>
      <c r="F232" s="8"/>
      <c r="G232" s="8"/>
      <c r="H232" s="8"/>
      <c r="I232" s="8"/>
      <c r="J232" s="8"/>
      <c r="K232" s="8"/>
      <c r="L232" s="8"/>
      <c r="M232" s="8"/>
      <c r="N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row>
    <row r="233" spans="1:235">
      <c r="A233" s="8"/>
      <c r="B233" s="8"/>
      <c r="C233" s="8"/>
      <c r="D233" s="8"/>
      <c r="E233" s="8"/>
      <c r="F233" s="8"/>
      <c r="G233" s="8"/>
      <c r="H233" s="8"/>
      <c r="I233" s="8"/>
      <c r="J233" s="8"/>
      <c r="K233" s="8"/>
      <c r="L233" s="8"/>
      <c r="M233" s="8"/>
      <c r="N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row>
    <row r="234" spans="1:235">
      <c r="A234" s="8"/>
      <c r="B234" s="8"/>
      <c r="C234" s="8"/>
      <c r="D234" s="8"/>
      <c r="E234" s="8"/>
      <c r="F234" s="8"/>
      <c r="G234" s="8"/>
      <c r="H234" s="8"/>
      <c r="I234" s="8"/>
      <c r="J234" s="8"/>
      <c r="K234" s="8"/>
      <c r="L234" s="8"/>
      <c r="M234" s="8"/>
      <c r="N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row>
    <row r="235" spans="1:235">
      <c r="A235" s="8"/>
      <c r="B235" s="8"/>
      <c r="C235" s="8"/>
      <c r="D235" s="8"/>
      <c r="E235" s="8"/>
      <c r="F235" s="8"/>
      <c r="G235" s="8"/>
      <c r="H235" s="8"/>
      <c r="I235" s="8"/>
      <c r="J235" s="8"/>
      <c r="K235" s="8"/>
      <c r="L235" s="8"/>
      <c r="M235" s="8"/>
      <c r="N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row>
    <row r="236" spans="1:235">
      <c r="A236" s="8"/>
      <c r="B236" s="8"/>
      <c r="C236" s="8"/>
      <c r="D236" s="8"/>
      <c r="E236" s="8"/>
      <c r="F236" s="8"/>
      <c r="G236" s="8"/>
      <c r="H236" s="8"/>
      <c r="I236" s="8"/>
      <c r="J236" s="8"/>
      <c r="K236" s="8"/>
      <c r="L236" s="8"/>
      <c r="M236" s="8"/>
      <c r="N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row>
    <row r="237" spans="1:235">
      <c r="A237" s="8"/>
      <c r="B237" s="8"/>
      <c r="C237" s="8"/>
      <c r="D237" s="8"/>
      <c r="E237" s="8"/>
      <c r="F237" s="8"/>
      <c r="G237" s="8"/>
      <c r="H237" s="8"/>
      <c r="I237" s="8"/>
      <c r="J237" s="8"/>
      <c r="K237" s="8"/>
      <c r="L237" s="8"/>
      <c r="M237" s="8"/>
      <c r="N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row>
    <row r="238" spans="1:235">
      <c r="A238" s="8"/>
      <c r="B238" s="8"/>
      <c r="C238" s="8"/>
      <c r="D238" s="8"/>
      <c r="E238" s="8"/>
      <c r="F238" s="8"/>
      <c r="G238" s="8"/>
      <c r="H238" s="8"/>
      <c r="I238" s="8"/>
      <c r="J238" s="8"/>
      <c r="K238" s="8"/>
      <c r="L238" s="8"/>
      <c r="M238" s="8"/>
      <c r="N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row>
    <row r="239" spans="1:235">
      <c r="A239" s="8"/>
      <c r="B239" s="8"/>
      <c r="C239" s="8"/>
      <c r="D239" s="8"/>
      <c r="E239" s="8"/>
      <c r="F239" s="8"/>
      <c r="G239" s="8"/>
      <c r="H239" s="8"/>
      <c r="I239" s="8"/>
      <c r="J239" s="8"/>
      <c r="K239" s="8"/>
      <c r="L239" s="8"/>
      <c r="M239" s="8"/>
      <c r="N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row>
    <row r="240" spans="1:235">
      <c r="A240" s="8"/>
      <c r="B240" s="8"/>
      <c r="C240" s="8"/>
      <c r="D240" s="8"/>
      <c r="E240" s="8"/>
      <c r="F240" s="8"/>
      <c r="G240" s="8"/>
      <c r="H240" s="8"/>
      <c r="I240" s="8"/>
      <c r="J240" s="8"/>
      <c r="K240" s="8"/>
      <c r="L240" s="8"/>
      <c r="M240" s="8"/>
      <c r="N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row>
    <row r="241" spans="1:235">
      <c r="A241" s="8"/>
      <c r="B241" s="8"/>
      <c r="C241" s="8"/>
      <c r="D241" s="8"/>
      <c r="E241" s="8"/>
      <c r="F241" s="8"/>
      <c r="G241" s="8"/>
      <c r="H241" s="8"/>
      <c r="I241" s="8"/>
      <c r="J241" s="8"/>
      <c r="K241" s="8"/>
      <c r="L241" s="8"/>
      <c r="M241" s="8"/>
      <c r="N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row>
    <row r="242" spans="1:235">
      <c r="A242" s="8"/>
      <c r="B242" s="8"/>
      <c r="C242" s="8"/>
      <c r="D242" s="8"/>
      <c r="E242" s="8"/>
      <c r="F242" s="8"/>
      <c r="G242" s="8"/>
      <c r="H242" s="8"/>
      <c r="I242" s="8"/>
      <c r="J242" s="8"/>
      <c r="K242" s="8"/>
      <c r="L242" s="8"/>
      <c r="M242" s="8"/>
      <c r="N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row>
    <row r="243" spans="1:235">
      <c r="A243" s="8"/>
      <c r="B243" s="8"/>
      <c r="C243" s="8"/>
      <c r="D243" s="8"/>
      <c r="E243" s="8"/>
      <c r="F243" s="8"/>
      <c r="G243" s="8"/>
      <c r="H243" s="8"/>
      <c r="I243" s="8"/>
      <c r="J243" s="8"/>
      <c r="K243" s="8"/>
      <c r="L243" s="8"/>
      <c r="M243" s="8"/>
      <c r="N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row>
    <row r="244" spans="1:235">
      <c r="A244" s="8"/>
      <c r="B244" s="8"/>
      <c r="C244" s="8"/>
      <c r="D244" s="8"/>
      <c r="E244" s="8"/>
      <c r="F244" s="8"/>
      <c r="G244" s="8"/>
      <c r="H244" s="8"/>
      <c r="I244" s="8"/>
      <c r="J244" s="8"/>
      <c r="K244" s="8"/>
      <c r="L244" s="8"/>
      <c r="M244" s="8"/>
      <c r="N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row>
    <row r="245" spans="1:235">
      <c r="A245" s="8"/>
      <c r="B245" s="8"/>
      <c r="C245" s="8"/>
      <c r="D245" s="8"/>
      <c r="E245" s="8"/>
      <c r="F245" s="8"/>
      <c r="G245" s="8"/>
      <c r="H245" s="8"/>
      <c r="I245" s="8"/>
      <c r="J245" s="8"/>
      <c r="K245" s="8"/>
      <c r="L245" s="8"/>
      <c r="M245" s="8"/>
      <c r="N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row>
    <row r="246" spans="1:235">
      <c r="A246" s="8"/>
      <c r="B246" s="8"/>
      <c r="C246" s="8"/>
      <c r="D246" s="8"/>
      <c r="E246" s="8"/>
      <c r="F246" s="8"/>
      <c r="G246" s="8"/>
      <c r="H246" s="8"/>
      <c r="I246" s="8"/>
      <c r="J246" s="8"/>
      <c r="K246" s="8"/>
      <c r="L246" s="8"/>
      <c r="M246" s="8"/>
      <c r="N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row>
    <row r="247" spans="1:235">
      <c r="A247" s="8"/>
      <c r="B247" s="8"/>
      <c r="C247" s="8"/>
      <c r="D247" s="8"/>
      <c r="E247" s="8"/>
      <c r="F247" s="8"/>
      <c r="G247" s="8"/>
      <c r="H247" s="8"/>
      <c r="I247" s="8"/>
      <c r="J247" s="8"/>
      <c r="K247" s="8"/>
      <c r="L247" s="8"/>
      <c r="M247" s="8"/>
      <c r="N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row>
    <row r="248" spans="1:235">
      <c r="A248" s="8"/>
      <c r="B248" s="8"/>
      <c r="C248" s="8"/>
      <c r="D248" s="8"/>
      <c r="E248" s="8"/>
      <c r="F248" s="8"/>
      <c r="G248" s="8"/>
      <c r="H248" s="8"/>
      <c r="I248" s="8"/>
      <c r="J248" s="8"/>
      <c r="K248" s="8"/>
      <c r="L248" s="8"/>
      <c r="M248" s="8"/>
      <c r="N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row>
    <row r="249" spans="1:235">
      <c r="A249" s="8"/>
      <c r="B249" s="8"/>
      <c r="C249" s="8"/>
      <c r="D249" s="8"/>
      <c r="E249" s="8"/>
      <c r="F249" s="8"/>
      <c r="G249" s="8"/>
      <c r="H249" s="8"/>
      <c r="I249" s="8"/>
      <c r="J249" s="8"/>
      <c r="K249" s="8"/>
      <c r="L249" s="8"/>
      <c r="M249" s="8"/>
      <c r="N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row>
    <row r="250" spans="1:235">
      <c r="A250" s="8"/>
      <c r="B250" s="8"/>
      <c r="C250" s="8"/>
      <c r="D250" s="8"/>
      <c r="E250" s="8"/>
      <c r="F250" s="8"/>
      <c r="G250" s="8"/>
      <c r="H250" s="8"/>
      <c r="I250" s="8"/>
      <c r="J250" s="8"/>
      <c r="K250" s="8"/>
      <c r="L250" s="8"/>
      <c r="M250" s="8"/>
      <c r="N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row>
    <row r="251" spans="1:235">
      <c r="A251" s="8"/>
      <c r="B251" s="8"/>
      <c r="C251" s="8"/>
      <c r="D251" s="8"/>
      <c r="E251" s="8"/>
      <c r="F251" s="8"/>
      <c r="G251" s="8"/>
      <c r="H251" s="8"/>
      <c r="I251" s="8"/>
      <c r="J251" s="8"/>
      <c r="K251" s="8"/>
      <c r="L251" s="8"/>
      <c r="M251" s="8"/>
      <c r="N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row>
    <row r="252" spans="1:235">
      <c r="A252" s="8"/>
      <c r="B252" s="8"/>
      <c r="C252" s="8"/>
      <c r="D252" s="8"/>
      <c r="E252" s="8"/>
      <c r="F252" s="8"/>
      <c r="G252" s="8"/>
      <c r="H252" s="8"/>
      <c r="I252" s="8"/>
      <c r="J252" s="8"/>
      <c r="K252" s="8"/>
      <c r="L252" s="8"/>
      <c r="M252" s="8"/>
      <c r="N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row>
    <row r="253" spans="1:235">
      <c r="A253" s="8"/>
      <c r="B253" s="8"/>
      <c r="C253" s="8"/>
      <c r="D253" s="8"/>
      <c r="E253" s="8"/>
      <c r="F253" s="8"/>
      <c r="G253" s="8"/>
      <c r="H253" s="8"/>
      <c r="I253" s="8"/>
      <c r="J253" s="8"/>
      <c r="K253" s="8"/>
      <c r="L253" s="8"/>
      <c r="M253" s="8"/>
      <c r="N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row>
    <row r="254" spans="1:235">
      <c r="A254" s="8"/>
      <c r="B254" s="8"/>
      <c r="C254" s="8"/>
      <c r="D254" s="8"/>
      <c r="E254" s="8"/>
      <c r="F254" s="8"/>
      <c r="G254" s="8"/>
      <c r="H254" s="8"/>
      <c r="I254" s="8"/>
      <c r="J254" s="8"/>
      <c r="K254" s="8"/>
      <c r="L254" s="8"/>
      <c r="M254" s="8"/>
      <c r="N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row>
    <row r="255" spans="1:235">
      <c r="A255" s="8"/>
      <c r="B255" s="8"/>
      <c r="C255" s="8"/>
      <c r="D255" s="8"/>
      <c r="E255" s="8"/>
      <c r="F255" s="8"/>
      <c r="G255" s="8"/>
      <c r="H255" s="8"/>
      <c r="I255" s="8"/>
      <c r="J255" s="8"/>
      <c r="K255" s="8"/>
      <c r="L255" s="8"/>
      <c r="M255" s="8"/>
      <c r="N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row>
    <row r="256" spans="1:235">
      <c r="A256" s="8"/>
      <c r="B256" s="8"/>
      <c r="C256" s="8"/>
      <c r="D256" s="8"/>
      <c r="E256" s="8"/>
      <c r="F256" s="8"/>
      <c r="G256" s="8"/>
      <c r="H256" s="8"/>
      <c r="I256" s="8"/>
      <c r="J256" s="8"/>
      <c r="K256" s="8"/>
      <c r="L256" s="8"/>
      <c r="M256" s="8"/>
      <c r="N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row>
    <row r="257" spans="1:235">
      <c r="A257" s="8"/>
      <c r="B257" s="8"/>
      <c r="C257" s="8"/>
      <c r="D257" s="8"/>
      <c r="E257" s="8"/>
      <c r="F257" s="8"/>
      <c r="G257" s="8"/>
      <c r="H257" s="8"/>
      <c r="I257" s="8"/>
      <c r="J257" s="8"/>
      <c r="K257" s="8"/>
      <c r="L257" s="8"/>
      <c r="M257" s="8"/>
      <c r="N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row>
    <row r="258" spans="1:235">
      <c r="A258" s="8"/>
      <c r="B258" s="8"/>
      <c r="C258" s="8"/>
      <c r="D258" s="8"/>
      <c r="E258" s="8"/>
      <c r="F258" s="8"/>
      <c r="G258" s="8"/>
      <c r="H258" s="8"/>
      <c r="I258" s="8"/>
      <c r="J258" s="8"/>
      <c r="K258" s="8"/>
      <c r="L258" s="8"/>
      <c r="M258" s="8"/>
      <c r="N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row>
    <row r="259" spans="1:235">
      <c r="A259" s="8"/>
      <c r="B259" s="8"/>
      <c r="C259" s="8"/>
      <c r="D259" s="8"/>
      <c r="E259" s="8"/>
      <c r="F259" s="8"/>
      <c r="G259" s="8"/>
      <c r="H259" s="8"/>
      <c r="I259" s="8"/>
      <c r="J259" s="8"/>
      <c r="K259" s="8"/>
      <c r="L259" s="8"/>
      <c r="M259" s="8"/>
      <c r="N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row>
    <row r="260" spans="1:235">
      <c r="A260" s="8"/>
      <c r="B260" s="8"/>
      <c r="C260" s="8"/>
      <c r="D260" s="8"/>
      <c r="E260" s="8"/>
      <c r="F260" s="8"/>
      <c r="G260" s="8"/>
      <c r="H260" s="8"/>
      <c r="I260" s="8"/>
      <c r="J260" s="8"/>
      <c r="K260" s="8"/>
      <c r="L260" s="8"/>
      <c r="M260" s="8"/>
      <c r="N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row>
    <row r="261" spans="1:235">
      <c r="A261" s="8"/>
      <c r="B261" s="8"/>
      <c r="C261" s="8"/>
      <c r="D261" s="8"/>
      <c r="E261" s="8"/>
      <c r="F261" s="8"/>
      <c r="G261" s="8"/>
      <c r="H261" s="8"/>
      <c r="I261" s="8"/>
      <c r="J261" s="8"/>
      <c r="K261" s="8"/>
      <c r="L261" s="8"/>
      <c r="M261" s="8"/>
      <c r="N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row>
    <row r="262" spans="1:235">
      <c r="A262" s="8"/>
      <c r="B262" s="8"/>
      <c r="C262" s="8"/>
      <c r="D262" s="8"/>
      <c r="E262" s="8"/>
      <c r="F262" s="8"/>
      <c r="G262" s="8"/>
      <c r="H262" s="8"/>
      <c r="I262" s="8"/>
      <c r="J262" s="8"/>
      <c r="K262" s="8"/>
      <c r="L262" s="8"/>
      <c r="M262" s="8"/>
      <c r="N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row>
    <row r="263" spans="1:235">
      <c r="A263" s="8"/>
      <c r="B263" s="8"/>
      <c r="C263" s="8"/>
      <c r="D263" s="8"/>
      <c r="E263" s="8"/>
      <c r="F263" s="8"/>
      <c r="G263" s="8"/>
      <c r="H263" s="8"/>
      <c r="I263" s="8"/>
      <c r="J263" s="8"/>
      <c r="K263" s="8"/>
      <c r="L263" s="8"/>
      <c r="M263" s="8"/>
      <c r="N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row>
    <row r="264" spans="1:235">
      <c r="A264" s="8"/>
      <c r="B264" s="8"/>
      <c r="C264" s="8"/>
      <c r="D264" s="8"/>
      <c r="E264" s="8"/>
      <c r="F264" s="8"/>
      <c r="G264" s="8"/>
      <c r="H264" s="8"/>
      <c r="I264" s="8"/>
      <c r="J264" s="8"/>
      <c r="K264" s="8"/>
      <c r="L264" s="8"/>
      <c r="M264" s="8"/>
      <c r="N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row>
    <row r="265" spans="1:235">
      <c r="A265" s="8"/>
      <c r="B265" s="8"/>
      <c r="C265" s="8"/>
      <c r="D265" s="8"/>
      <c r="E265" s="8"/>
      <c r="F265" s="8"/>
      <c r="G265" s="8"/>
      <c r="H265" s="8"/>
      <c r="I265" s="8"/>
      <c r="J265" s="8"/>
      <c r="K265" s="8"/>
      <c r="L265" s="8"/>
      <c r="M265" s="8"/>
      <c r="N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row>
    <row r="266" spans="1:235">
      <c r="A266" s="8"/>
      <c r="B266" s="8"/>
      <c r="C266" s="8"/>
      <c r="D266" s="8"/>
      <c r="E266" s="8"/>
      <c r="F266" s="8"/>
      <c r="G266" s="8"/>
      <c r="H266" s="8"/>
      <c r="I266" s="8"/>
      <c r="J266" s="8"/>
      <c r="K266" s="8"/>
      <c r="L266" s="8"/>
      <c r="M266" s="8"/>
      <c r="N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row>
    <row r="267" spans="1:235">
      <c r="A267" s="8"/>
      <c r="B267" s="8"/>
      <c r="C267" s="8"/>
      <c r="D267" s="8"/>
      <c r="E267" s="8"/>
      <c r="F267" s="8"/>
      <c r="G267" s="8"/>
      <c r="H267" s="8"/>
      <c r="I267" s="8"/>
      <c r="J267" s="8"/>
      <c r="K267" s="8"/>
      <c r="L267" s="8"/>
      <c r="M267" s="8"/>
      <c r="N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row>
    <row r="268" spans="1:235">
      <c r="A268" s="8"/>
      <c r="B268" s="8"/>
      <c r="C268" s="8"/>
      <c r="D268" s="8"/>
      <c r="E268" s="8"/>
      <c r="F268" s="8"/>
      <c r="G268" s="8"/>
      <c r="H268" s="8"/>
      <c r="I268" s="8"/>
      <c r="J268" s="8"/>
      <c r="K268" s="8"/>
      <c r="L268" s="8"/>
      <c r="M268" s="8"/>
      <c r="N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row>
    <row r="269" spans="1:235">
      <c r="A269" s="8"/>
      <c r="B269" s="8"/>
      <c r="C269" s="8"/>
      <c r="D269" s="8"/>
      <c r="E269" s="8"/>
      <c r="F269" s="8"/>
      <c r="G269" s="8"/>
      <c r="H269" s="8"/>
      <c r="I269" s="8"/>
      <c r="J269" s="8"/>
      <c r="K269" s="8"/>
      <c r="L269" s="8"/>
      <c r="M269" s="8"/>
      <c r="N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row>
    <row r="270" spans="1:235">
      <c r="A270" s="8"/>
      <c r="B270" s="8"/>
      <c r="C270" s="8"/>
      <c r="D270" s="8"/>
      <c r="E270" s="8"/>
      <c r="F270" s="8"/>
      <c r="G270" s="8"/>
      <c r="H270" s="8"/>
      <c r="I270" s="8"/>
      <c r="J270" s="8"/>
      <c r="K270" s="8"/>
      <c r="L270" s="8"/>
      <c r="M270" s="8"/>
      <c r="N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row>
    <row r="271" spans="1:235">
      <c r="A271" s="8"/>
      <c r="B271" s="8"/>
      <c r="C271" s="8"/>
      <c r="D271" s="8"/>
      <c r="E271" s="8"/>
      <c r="F271" s="8"/>
      <c r="G271" s="8"/>
      <c r="H271" s="8"/>
      <c r="I271" s="8"/>
      <c r="J271" s="8"/>
      <c r="K271" s="8"/>
      <c r="L271" s="8"/>
      <c r="M271" s="8"/>
      <c r="N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row>
    <row r="272" spans="1:235">
      <c r="A272" s="8"/>
      <c r="B272" s="8"/>
      <c r="C272" s="8"/>
      <c r="D272" s="8"/>
      <c r="E272" s="8"/>
      <c r="F272" s="8"/>
      <c r="G272" s="8"/>
      <c r="H272" s="8"/>
      <c r="I272" s="8"/>
      <c r="J272" s="8"/>
      <c r="K272" s="8"/>
      <c r="L272" s="8"/>
      <c r="M272" s="8"/>
      <c r="N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row>
    <row r="273" spans="1:235">
      <c r="A273" s="8"/>
      <c r="B273" s="8"/>
      <c r="C273" s="8"/>
      <c r="D273" s="8"/>
      <c r="E273" s="8"/>
      <c r="F273" s="8"/>
      <c r="G273" s="8"/>
      <c r="H273" s="8"/>
      <c r="I273" s="8"/>
      <c r="J273" s="8"/>
      <c r="K273" s="8"/>
      <c r="L273" s="8"/>
      <c r="M273" s="8"/>
      <c r="N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row>
    <row r="274" spans="1:235">
      <c r="A274" s="8"/>
      <c r="B274" s="8"/>
      <c r="C274" s="8"/>
      <c r="D274" s="8"/>
      <c r="E274" s="8"/>
      <c r="F274" s="8"/>
      <c r="G274" s="8"/>
      <c r="H274" s="8"/>
      <c r="I274" s="8"/>
      <c r="J274" s="8"/>
      <c r="K274" s="8"/>
      <c r="L274" s="8"/>
      <c r="M274" s="8"/>
      <c r="N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row>
    <row r="275" spans="1:235">
      <c r="A275" s="8"/>
      <c r="B275" s="8"/>
      <c r="C275" s="8"/>
      <c r="D275" s="8"/>
      <c r="E275" s="8"/>
      <c r="F275" s="8"/>
      <c r="G275" s="8"/>
      <c r="H275" s="8"/>
      <c r="I275" s="8"/>
      <c r="J275" s="8"/>
      <c r="K275" s="8"/>
      <c r="L275" s="8"/>
      <c r="M275" s="8"/>
      <c r="N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row>
    <row r="276" spans="1:235">
      <c r="A276" s="8"/>
      <c r="B276" s="8"/>
      <c r="C276" s="8"/>
      <c r="D276" s="8"/>
      <c r="E276" s="8"/>
      <c r="F276" s="8"/>
      <c r="G276" s="8"/>
      <c r="H276" s="8"/>
      <c r="I276" s="8"/>
      <c r="J276" s="8"/>
      <c r="K276" s="8"/>
      <c r="L276" s="8"/>
      <c r="M276" s="8"/>
      <c r="N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row>
    <row r="277" spans="1:235">
      <c r="A277" s="8"/>
      <c r="B277" s="8"/>
      <c r="C277" s="8"/>
      <c r="D277" s="8"/>
      <c r="E277" s="8"/>
      <c r="F277" s="8"/>
      <c r="G277" s="8"/>
      <c r="H277" s="8"/>
      <c r="I277" s="8"/>
      <c r="J277" s="8"/>
      <c r="K277" s="8"/>
      <c r="L277" s="8"/>
      <c r="M277" s="8"/>
      <c r="N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row>
    <row r="278" spans="1:235">
      <c r="A278" s="8"/>
      <c r="B278" s="8"/>
      <c r="C278" s="8"/>
      <c r="D278" s="8"/>
      <c r="E278" s="8"/>
      <c r="F278" s="8"/>
      <c r="G278" s="8"/>
      <c r="H278" s="8"/>
      <c r="I278" s="8"/>
      <c r="J278" s="8"/>
      <c r="K278" s="8"/>
      <c r="L278" s="8"/>
      <c r="M278" s="8"/>
      <c r="N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row>
    <row r="279" spans="1:235">
      <c r="A279" s="8"/>
      <c r="B279" s="8"/>
      <c r="C279" s="8"/>
      <c r="D279" s="8"/>
      <c r="E279" s="8"/>
      <c r="F279" s="8"/>
      <c r="G279" s="8"/>
      <c r="H279" s="8"/>
      <c r="I279" s="8"/>
      <c r="J279" s="8"/>
      <c r="K279" s="8"/>
      <c r="L279" s="8"/>
      <c r="M279" s="8"/>
      <c r="N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row>
    <row r="280" spans="1:235">
      <c r="A280" s="8"/>
      <c r="B280" s="8"/>
      <c r="C280" s="8"/>
      <c r="D280" s="8"/>
      <c r="E280" s="8"/>
      <c r="F280" s="8"/>
      <c r="G280" s="8"/>
      <c r="H280" s="8"/>
      <c r="I280" s="8"/>
      <c r="J280" s="8"/>
      <c r="K280" s="8"/>
      <c r="L280" s="8"/>
      <c r="M280" s="8"/>
      <c r="N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row>
    <row r="281" spans="1:235">
      <c r="A281" s="8"/>
      <c r="B281" s="8"/>
      <c r="C281" s="8"/>
      <c r="D281" s="8"/>
      <c r="E281" s="8"/>
      <c r="F281" s="8"/>
      <c r="G281" s="8"/>
      <c r="H281" s="8"/>
      <c r="I281" s="8"/>
      <c r="J281" s="8"/>
      <c r="K281" s="8"/>
      <c r="L281" s="8"/>
      <c r="M281" s="8"/>
      <c r="N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row>
    <row r="282" spans="1:235">
      <c r="A282" s="8"/>
      <c r="B282" s="8"/>
      <c r="C282" s="8"/>
      <c r="D282" s="8"/>
      <c r="E282" s="8"/>
      <c r="F282" s="8"/>
      <c r="G282" s="8"/>
      <c r="H282" s="8"/>
      <c r="I282" s="8"/>
      <c r="J282" s="8"/>
      <c r="K282" s="8"/>
      <c r="L282" s="8"/>
      <c r="M282" s="8"/>
      <c r="N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row>
    <row r="283" spans="1:235">
      <c r="A283" s="8"/>
      <c r="B283" s="8"/>
      <c r="C283" s="8"/>
      <c r="D283" s="8"/>
      <c r="E283" s="8"/>
      <c r="F283" s="8"/>
      <c r="G283" s="8"/>
      <c r="H283" s="8"/>
      <c r="I283" s="8"/>
      <c r="J283" s="8"/>
      <c r="K283" s="8"/>
      <c r="L283" s="8"/>
      <c r="M283" s="8"/>
      <c r="N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row>
    <row r="284" spans="1:235">
      <c r="A284" s="8"/>
      <c r="B284" s="8"/>
      <c r="C284" s="8"/>
      <c r="D284" s="8"/>
      <c r="E284" s="8"/>
      <c r="F284" s="8"/>
      <c r="G284" s="8"/>
      <c r="H284" s="8"/>
      <c r="I284" s="8"/>
      <c r="J284" s="8"/>
      <c r="K284" s="8"/>
      <c r="L284" s="8"/>
      <c r="M284" s="8"/>
      <c r="N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row>
    <row r="285" spans="1:235">
      <c r="A285" s="8"/>
      <c r="B285" s="8"/>
      <c r="C285" s="8"/>
      <c r="D285" s="8"/>
      <c r="E285" s="8"/>
      <c r="F285" s="8"/>
      <c r="G285" s="8"/>
      <c r="H285" s="8"/>
      <c r="I285" s="8"/>
      <c r="J285" s="8"/>
      <c r="K285" s="8"/>
      <c r="L285" s="8"/>
      <c r="M285" s="8"/>
      <c r="N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row>
    <row r="286" spans="1:235">
      <c r="A286" s="8"/>
      <c r="B286" s="8"/>
      <c r="C286" s="8"/>
      <c r="D286" s="8"/>
      <c r="E286" s="8"/>
      <c r="F286" s="8"/>
      <c r="G286" s="8"/>
      <c r="H286" s="8"/>
      <c r="I286" s="8"/>
      <c r="J286" s="8"/>
      <c r="K286" s="8"/>
      <c r="L286" s="8"/>
      <c r="M286" s="8"/>
      <c r="N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row>
    <row r="287" spans="1:235">
      <c r="A287" s="8"/>
      <c r="B287" s="8"/>
      <c r="C287" s="8"/>
      <c r="D287" s="8"/>
      <c r="E287" s="8"/>
      <c r="F287" s="8"/>
      <c r="G287" s="8"/>
      <c r="H287" s="8"/>
      <c r="I287" s="8"/>
      <c r="J287" s="8"/>
      <c r="K287" s="8"/>
      <c r="L287" s="8"/>
      <c r="M287" s="8"/>
      <c r="N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row>
    <row r="288" spans="1:235">
      <c r="A288" s="8"/>
      <c r="B288" s="8"/>
      <c r="C288" s="8"/>
      <c r="D288" s="8"/>
      <c r="E288" s="8"/>
      <c r="F288" s="8"/>
      <c r="G288" s="8"/>
      <c r="H288" s="8"/>
      <c r="I288" s="8"/>
      <c r="J288" s="8"/>
      <c r="K288" s="8"/>
      <c r="L288" s="8"/>
      <c r="M288" s="8"/>
      <c r="N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row>
    <row r="289" spans="1:235">
      <c r="A289" s="8"/>
      <c r="B289" s="8"/>
      <c r="C289" s="8"/>
      <c r="D289" s="8"/>
      <c r="E289" s="8"/>
      <c r="F289" s="8"/>
      <c r="G289" s="8"/>
      <c r="H289" s="8"/>
      <c r="I289" s="8"/>
      <c r="J289" s="8"/>
      <c r="K289" s="8"/>
      <c r="L289" s="8"/>
      <c r="M289" s="8"/>
      <c r="N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row>
    <row r="290" spans="1:235">
      <c r="A290" s="8"/>
      <c r="B290" s="8"/>
      <c r="C290" s="8"/>
      <c r="D290" s="8"/>
      <c r="E290" s="8"/>
      <c r="F290" s="8"/>
      <c r="G290" s="8"/>
      <c r="H290" s="8"/>
      <c r="I290" s="8"/>
      <c r="J290" s="8"/>
      <c r="K290" s="8"/>
      <c r="L290" s="8"/>
      <c r="M290" s="8"/>
      <c r="N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row>
    <row r="291" spans="1:235">
      <c r="A291" s="8"/>
      <c r="B291" s="8"/>
      <c r="C291" s="8"/>
      <c r="D291" s="8"/>
      <c r="E291" s="8"/>
      <c r="F291" s="8"/>
      <c r="G291" s="8"/>
      <c r="H291" s="8"/>
      <c r="I291" s="8"/>
      <c r="J291" s="8"/>
      <c r="K291" s="8"/>
      <c r="L291" s="8"/>
      <c r="M291" s="8"/>
      <c r="N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row>
    <row r="292" spans="1:235">
      <c r="A292" s="8"/>
      <c r="B292" s="8"/>
      <c r="C292" s="8"/>
      <c r="D292" s="8"/>
      <c r="E292" s="8"/>
      <c r="F292" s="8"/>
      <c r="G292" s="8"/>
      <c r="H292" s="8"/>
      <c r="I292" s="8"/>
      <c r="J292" s="8"/>
      <c r="K292" s="8"/>
      <c r="L292" s="8"/>
      <c r="M292" s="8"/>
      <c r="N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row>
    <row r="293" spans="1:235">
      <c r="A293" s="8"/>
      <c r="B293" s="8"/>
      <c r="C293" s="8"/>
      <c r="D293" s="8"/>
      <c r="E293" s="8"/>
      <c r="F293" s="8"/>
      <c r="G293" s="8"/>
      <c r="H293" s="8"/>
      <c r="I293" s="8"/>
      <c r="J293" s="8"/>
      <c r="K293" s="8"/>
      <c r="L293" s="8"/>
      <c r="M293" s="8"/>
      <c r="N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row>
    <row r="294" spans="1:235">
      <c r="A294" s="8"/>
      <c r="B294" s="8"/>
      <c r="C294" s="8"/>
      <c r="D294" s="8"/>
      <c r="E294" s="8"/>
      <c r="F294" s="8"/>
      <c r="G294" s="8"/>
      <c r="H294" s="8"/>
      <c r="I294" s="8"/>
      <c r="J294" s="8"/>
      <c r="K294" s="8"/>
      <c r="L294" s="8"/>
      <c r="M294" s="8"/>
      <c r="N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row>
    <row r="295" spans="1:235">
      <c r="A295" s="8"/>
      <c r="B295" s="8"/>
      <c r="C295" s="8"/>
      <c r="D295" s="8"/>
      <c r="E295" s="8"/>
      <c r="F295" s="8"/>
      <c r="G295" s="8"/>
      <c r="H295" s="8"/>
      <c r="I295" s="8"/>
      <c r="J295" s="8"/>
      <c r="K295" s="8"/>
      <c r="L295" s="8"/>
      <c r="M295" s="8"/>
      <c r="N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row>
    <row r="296" spans="1:235">
      <c r="A296" s="8"/>
      <c r="B296" s="8"/>
      <c r="C296" s="8"/>
      <c r="D296" s="8"/>
      <c r="E296" s="8"/>
      <c r="F296" s="8"/>
      <c r="G296" s="8"/>
      <c r="H296" s="8"/>
      <c r="I296" s="8"/>
      <c r="J296" s="8"/>
      <c r="K296" s="8"/>
      <c r="L296" s="8"/>
      <c r="M296" s="8"/>
      <c r="N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row>
    <row r="297" spans="1:235">
      <c r="A297" s="8"/>
      <c r="B297" s="8"/>
      <c r="C297" s="8"/>
      <c r="D297" s="8"/>
      <c r="E297" s="8"/>
      <c r="F297" s="8"/>
      <c r="G297" s="8"/>
      <c r="H297" s="8"/>
      <c r="I297" s="8"/>
      <c r="J297" s="8"/>
      <c r="K297" s="8"/>
      <c r="L297" s="8"/>
      <c r="M297" s="8"/>
      <c r="N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row>
    <row r="298" spans="1:235">
      <c r="A298" s="8"/>
      <c r="B298" s="8"/>
      <c r="C298" s="8"/>
      <c r="D298" s="8"/>
      <c r="E298" s="8"/>
      <c r="F298" s="8"/>
      <c r="G298" s="8"/>
      <c r="H298" s="8"/>
      <c r="I298" s="8"/>
      <c r="J298" s="8"/>
      <c r="K298" s="8"/>
      <c r="L298" s="8"/>
      <c r="M298" s="8"/>
      <c r="N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row>
    <row r="299" spans="1:235">
      <c r="A299" s="8"/>
      <c r="B299" s="8"/>
      <c r="C299" s="8"/>
      <c r="D299" s="8"/>
      <c r="E299" s="8"/>
      <c r="F299" s="8"/>
      <c r="G299" s="8"/>
      <c r="H299" s="8"/>
      <c r="I299" s="8"/>
      <c r="J299" s="8"/>
      <c r="K299" s="8"/>
      <c r="L299" s="8"/>
      <c r="M299" s="8"/>
      <c r="N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row>
    <row r="300" spans="1:235">
      <c r="A300" s="8"/>
      <c r="B300" s="8"/>
      <c r="C300" s="8"/>
      <c r="D300" s="8"/>
      <c r="E300" s="8"/>
      <c r="F300" s="8"/>
      <c r="G300" s="8"/>
      <c r="H300" s="8"/>
      <c r="I300" s="8"/>
      <c r="J300" s="8"/>
      <c r="K300" s="8"/>
      <c r="L300" s="8"/>
      <c r="M300" s="8"/>
      <c r="N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row>
    <row r="301" spans="1:235">
      <c r="A301" s="8"/>
      <c r="B301" s="8"/>
      <c r="C301" s="8"/>
      <c r="D301" s="8"/>
      <c r="E301" s="8"/>
      <c r="F301" s="8"/>
      <c r="G301" s="8"/>
      <c r="H301" s="8"/>
      <c r="I301" s="8"/>
      <c r="J301" s="8"/>
      <c r="K301" s="8"/>
      <c r="L301" s="8"/>
      <c r="M301" s="8"/>
      <c r="N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row>
    <row r="302" spans="1:235">
      <c r="A302" s="8"/>
      <c r="B302" s="8"/>
      <c r="C302" s="8"/>
      <c r="D302" s="8"/>
      <c r="E302" s="8"/>
      <c r="F302" s="8"/>
      <c r="G302" s="8"/>
      <c r="H302" s="8"/>
      <c r="I302" s="8"/>
      <c r="J302" s="8"/>
      <c r="K302" s="8"/>
      <c r="L302" s="8"/>
      <c r="M302" s="8"/>
      <c r="N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row>
    <row r="303" spans="1:235">
      <c r="A303" s="8"/>
      <c r="B303" s="8"/>
      <c r="C303" s="8"/>
      <c r="D303" s="8"/>
      <c r="E303" s="8"/>
      <c r="F303" s="8"/>
      <c r="G303" s="8"/>
      <c r="H303" s="8"/>
      <c r="I303" s="8"/>
      <c r="J303" s="8"/>
      <c r="K303" s="8"/>
      <c r="L303" s="8"/>
      <c r="M303" s="8"/>
      <c r="N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row>
    <row r="304" spans="1:235">
      <c r="A304" s="8"/>
      <c r="B304" s="8"/>
      <c r="C304" s="8"/>
      <c r="D304" s="8"/>
      <c r="E304" s="8"/>
      <c r="F304" s="8"/>
      <c r="G304" s="8"/>
      <c r="H304" s="8"/>
      <c r="I304" s="8"/>
      <c r="J304" s="8"/>
      <c r="K304" s="8"/>
      <c r="L304" s="8"/>
      <c r="M304" s="8"/>
      <c r="N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row>
    <row r="305" spans="1:235">
      <c r="A305" s="8"/>
      <c r="B305" s="8"/>
      <c r="C305" s="8"/>
      <c r="D305" s="8"/>
      <c r="E305" s="8"/>
      <c r="F305" s="8"/>
      <c r="G305" s="8"/>
      <c r="H305" s="8"/>
      <c r="I305" s="8"/>
      <c r="J305" s="8"/>
      <c r="K305" s="8"/>
      <c r="L305" s="8"/>
      <c r="M305" s="8"/>
      <c r="N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row>
    <row r="306" spans="1:235">
      <c r="A306" s="8"/>
      <c r="B306" s="8"/>
      <c r="C306" s="8"/>
      <c r="D306" s="8"/>
      <c r="E306" s="8"/>
      <c r="F306" s="8"/>
      <c r="G306" s="8"/>
      <c r="H306" s="8"/>
      <c r="I306" s="8"/>
      <c r="J306" s="8"/>
      <c r="K306" s="8"/>
      <c r="L306" s="8"/>
      <c r="M306" s="8"/>
      <c r="N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row>
    <row r="307" spans="1:235">
      <c r="A307" s="8"/>
      <c r="B307" s="8"/>
      <c r="C307" s="8"/>
      <c r="D307" s="8"/>
      <c r="E307" s="8"/>
      <c r="F307" s="8"/>
      <c r="G307" s="8"/>
      <c r="H307" s="8"/>
      <c r="I307" s="8"/>
      <c r="J307" s="8"/>
      <c r="K307" s="8"/>
      <c r="L307" s="8"/>
      <c r="M307" s="8"/>
      <c r="N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row>
    <row r="308" spans="1:235">
      <c r="A308" s="8"/>
      <c r="B308" s="8"/>
      <c r="C308" s="8"/>
      <c r="D308" s="8"/>
      <c r="E308" s="8"/>
      <c r="F308" s="8"/>
      <c r="G308" s="8"/>
      <c r="H308" s="8"/>
      <c r="I308" s="8"/>
      <c r="J308" s="8"/>
      <c r="K308" s="8"/>
      <c r="L308" s="8"/>
      <c r="M308" s="8"/>
      <c r="N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row>
    <row r="309" spans="1:235">
      <c r="A309" s="8"/>
      <c r="B309" s="8"/>
      <c r="C309" s="8"/>
      <c r="D309" s="8"/>
      <c r="E309" s="8"/>
      <c r="F309" s="8"/>
      <c r="G309" s="8"/>
      <c r="H309" s="8"/>
      <c r="I309" s="8"/>
      <c r="J309" s="8"/>
      <c r="K309" s="8"/>
      <c r="L309" s="8"/>
      <c r="M309" s="8"/>
      <c r="N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row>
    <row r="310" spans="1:235">
      <c r="A310" s="8"/>
      <c r="B310" s="8"/>
      <c r="C310" s="8"/>
      <c r="D310" s="8"/>
      <c r="E310" s="8"/>
      <c r="F310" s="8"/>
      <c r="G310" s="8"/>
      <c r="H310" s="8"/>
      <c r="I310" s="8"/>
      <c r="J310" s="8"/>
      <c r="K310" s="8"/>
      <c r="L310" s="8"/>
      <c r="M310" s="8"/>
      <c r="N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row>
    <row r="311" spans="1:235">
      <c r="A311" s="8"/>
      <c r="B311" s="8"/>
      <c r="C311" s="8"/>
      <c r="D311" s="8"/>
      <c r="E311" s="8"/>
      <c r="F311" s="8"/>
      <c r="G311" s="8"/>
      <c r="H311" s="8"/>
      <c r="I311" s="8"/>
      <c r="J311" s="8"/>
      <c r="K311" s="8"/>
      <c r="L311" s="8"/>
      <c r="M311" s="8"/>
      <c r="N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row>
    <row r="312" spans="1:235">
      <c r="A312" s="8"/>
      <c r="B312" s="8"/>
      <c r="C312" s="8"/>
      <c r="D312" s="8"/>
      <c r="E312" s="8"/>
      <c r="F312" s="8"/>
      <c r="G312" s="8"/>
      <c r="H312" s="8"/>
      <c r="I312" s="8"/>
      <c r="J312" s="8"/>
      <c r="K312" s="8"/>
      <c r="L312" s="8"/>
      <c r="M312" s="8"/>
      <c r="N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row>
    <row r="313" spans="1:235">
      <c r="A313" s="8"/>
      <c r="B313" s="8"/>
      <c r="C313" s="8"/>
      <c r="D313" s="8"/>
      <c r="E313" s="8"/>
      <c r="F313" s="8"/>
      <c r="G313" s="8"/>
      <c r="H313" s="8"/>
      <c r="I313" s="8"/>
      <c r="J313" s="8"/>
      <c r="K313" s="8"/>
      <c r="L313" s="8"/>
      <c r="M313" s="8"/>
      <c r="N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row>
    <row r="314" spans="1:235">
      <c r="A314" s="8"/>
      <c r="B314" s="8"/>
      <c r="C314" s="8"/>
      <c r="D314" s="8"/>
      <c r="E314" s="8"/>
      <c r="F314" s="8"/>
      <c r="G314" s="8"/>
      <c r="H314" s="8"/>
      <c r="I314" s="8"/>
      <c r="J314" s="8"/>
      <c r="K314" s="8"/>
      <c r="L314" s="8"/>
      <c r="M314" s="8"/>
      <c r="N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row>
    <row r="315" spans="1:235">
      <c r="A315" s="8"/>
      <c r="B315" s="8"/>
      <c r="C315" s="8"/>
      <c r="D315" s="8"/>
      <c r="E315" s="8"/>
      <c r="F315" s="8"/>
      <c r="G315" s="8"/>
      <c r="H315" s="8"/>
      <c r="I315" s="8"/>
      <c r="J315" s="8"/>
      <c r="K315" s="8"/>
      <c r="L315" s="8"/>
      <c r="M315" s="8"/>
      <c r="N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row>
    <row r="316" spans="1:235">
      <c r="A316" s="8"/>
      <c r="B316" s="8"/>
      <c r="C316" s="8"/>
      <c r="D316" s="8"/>
      <c r="E316" s="8"/>
      <c r="F316" s="8"/>
      <c r="G316" s="8"/>
      <c r="H316" s="8"/>
      <c r="I316" s="8"/>
      <c r="J316" s="8"/>
      <c r="K316" s="8"/>
      <c r="L316" s="8"/>
      <c r="M316" s="8"/>
      <c r="N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row>
    <row r="317" spans="1:235">
      <c r="A317" s="8"/>
      <c r="B317" s="8"/>
      <c r="C317" s="8"/>
      <c r="D317" s="8"/>
      <c r="E317" s="8"/>
      <c r="F317" s="8"/>
      <c r="G317" s="8"/>
      <c r="H317" s="8"/>
      <c r="I317" s="8"/>
      <c r="J317" s="8"/>
      <c r="K317" s="8"/>
      <c r="L317" s="8"/>
      <c r="M317" s="8"/>
      <c r="N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row>
    <row r="318" spans="1:235">
      <c r="A318" s="8"/>
      <c r="B318" s="8"/>
      <c r="C318" s="8"/>
      <c r="D318" s="8"/>
      <c r="E318" s="8"/>
      <c r="F318" s="8"/>
      <c r="G318" s="8"/>
      <c r="H318" s="8"/>
      <c r="I318" s="8"/>
      <c r="J318" s="8"/>
      <c r="K318" s="8"/>
      <c r="L318" s="8"/>
      <c r="M318" s="8"/>
      <c r="N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row>
    <row r="319" spans="1:235">
      <c r="A319" s="8"/>
      <c r="B319" s="8"/>
      <c r="C319" s="8"/>
      <c r="D319" s="8"/>
      <c r="E319" s="8"/>
      <c r="F319" s="8"/>
      <c r="G319" s="8"/>
      <c r="H319" s="8"/>
      <c r="I319" s="8"/>
      <c r="J319" s="8"/>
      <c r="K319" s="8"/>
      <c r="L319" s="8"/>
      <c r="M319" s="8"/>
      <c r="N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row>
    <row r="320" spans="1:235">
      <c r="A320" s="8"/>
      <c r="B320" s="8"/>
      <c r="C320" s="8"/>
      <c r="D320" s="8"/>
      <c r="E320" s="8"/>
      <c r="F320" s="8"/>
      <c r="G320" s="8"/>
      <c r="H320" s="8"/>
      <c r="I320" s="8"/>
      <c r="J320" s="8"/>
      <c r="K320" s="8"/>
      <c r="L320" s="8"/>
      <c r="M320" s="8"/>
      <c r="N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row>
    <row r="321" spans="1:235">
      <c r="A321" s="8"/>
      <c r="B321" s="8"/>
      <c r="C321" s="8"/>
      <c r="D321" s="8"/>
      <c r="E321" s="8"/>
      <c r="F321" s="8"/>
      <c r="G321" s="8"/>
      <c r="H321" s="8"/>
      <c r="I321" s="8"/>
      <c r="J321" s="8"/>
      <c r="K321" s="8"/>
      <c r="L321" s="8"/>
      <c r="M321" s="8"/>
      <c r="N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row>
    <row r="322" spans="1:235">
      <c r="A322" s="8"/>
      <c r="B322" s="8"/>
      <c r="C322" s="8"/>
      <c r="D322" s="8"/>
      <c r="E322" s="8"/>
      <c r="F322" s="8"/>
      <c r="G322" s="8"/>
      <c r="H322" s="8"/>
      <c r="I322" s="8"/>
      <c r="J322" s="8"/>
      <c r="K322" s="8"/>
      <c r="L322" s="8"/>
      <c r="M322" s="8"/>
      <c r="N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row>
    <row r="323" spans="1:235">
      <c r="A323" s="8"/>
      <c r="B323" s="8"/>
      <c r="C323" s="8"/>
      <c r="D323" s="8"/>
      <c r="E323" s="8"/>
      <c r="F323" s="8"/>
      <c r="G323" s="8"/>
      <c r="H323" s="8"/>
      <c r="I323" s="8"/>
      <c r="J323" s="8"/>
      <c r="K323" s="8"/>
      <c r="L323" s="8"/>
      <c r="M323" s="8"/>
      <c r="N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row>
    <row r="324" spans="1:235">
      <c r="A324" s="8"/>
      <c r="B324" s="8"/>
      <c r="C324" s="8"/>
      <c r="D324" s="8"/>
      <c r="E324" s="8"/>
      <c r="F324" s="8"/>
      <c r="G324" s="8"/>
      <c r="H324" s="8"/>
      <c r="I324" s="8"/>
      <c r="J324" s="8"/>
      <c r="K324" s="8"/>
      <c r="L324" s="8"/>
      <c r="M324" s="8"/>
      <c r="N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row>
    <row r="325" spans="1:235">
      <c r="A325" s="8"/>
      <c r="B325" s="8"/>
      <c r="C325" s="8"/>
      <c r="D325" s="8"/>
      <c r="E325" s="8"/>
      <c r="F325" s="8"/>
      <c r="G325" s="8"/>
      <c r="H325" s="8"/>
      <c r="I325" s="8"/>
      <c r="J325" s="8"/>
      <c r="K325" s="8"/>
      <c r="L325" s="8"/>
      <c r="M325" s="8"/>
      <c r="N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row>
    <row r="326" spans="1:235">
      <c r="A326" s="8"/>
      <c r="B326" s="8"/>
      <c r="C326" s="8"/>
      <c r="D326" s="8"/>
      <c r="E326" s="8"/>
      <c r="F326" s="8"/>
      <c r="G326" s="8"/>
      <c r="H326" s="8"/>
      <c r="I326" s="8"/>
      <c r="J326" s="8"/>
      <c r="K326" s="8"/>
      <c r="L326" s="8"/>
      <c r="M326" s="8"/>
      <c r="N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row>
    <row r="327" spans="1:235">
      <c r="A327" s="8"/>
      <c r="B327" s="8"/>
      <c r="C327" s="8"/>
      <c r="D327" s="8"/>
      <c r="E327" s="8"/>
      <c r="F327" s="8"/>
      <c r="G327" s="8"/>
      <c r="H327" s="8"/>
      <c r="I327" s="8"/>
      <c r="J327" s="8"/>
      <c r="K327" s="8"/>
      <c r="L327" s="8"/>
      <c r="M327" s="8"/>
      <c r="N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row>
    <row r="328" spans="1:235">
      <c r="A328" s="8"/>
      <c r="B328" s="8"/>
      <c r="C328" s="8"/>
      <c r="D328" s="8"/>
      <c r="E328" s="8"/>
      <c r="F328" s="8"/>
      <c r="G328" s="8"/>
      <c r="H328" s="8"/>
      <c r="I328" s="8"/>
      <c r="J328" s="8"/>
      <c r="K328" s="8"/>
      <c r="L328" s="8"/>
      <c r="M328" s="8"/>
      <c r="N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row>
    <row r="329" spans="1:235">
      <c r="A329" s="8"/>
      <c r="B329" s="8"/>
      <c r="C329" s="8"/>
      <c r="D329" s="8"/>
      <c r="E329" s="8"/>
      <c r="F329" s="8"/>
      <c r="G329" s="8"/>
      <c r="H329" s="8"/>
      <c r="I329" s="8"/>
      <c r="J329" s="8"/>
      <c r="K329" s="8"/>
      <c r="L329" s="8"/>
      <c r="M329" s="8"/>
      <c r="N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row>
    <row r="330" spans="1:235">
      <c r="A330" s="8"/>
      <c r="B330" s="8"/>
      <c r="C330" s="8"/>
      <c r="D330" s="8"/>
      <c r="E330" s="8"/>
      <c r="F330" s="8"/>
      <c r="G330" s="8"/>
      <c r="H330" s="8"/>
      <c r="I330" s="8"/>
      <c r="J330" s="8"/>
      <c r="K330" s="8"/>
      <c r="L330" s="8"/>
      <c r="M330" s="8"/>
      <c r="N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row>
    <row r="331" spans="1:235">
      <c r="A331" s="8"/>
      <c r="B331" s="8"/>
      <c r="C331" s="8"/>
      <c r="D331" s="8"/>
      <c r="E331" s="8"/>
      <c r="F331" s="8"/>
      <c r="G331" s="8"/>
      <c r="H331" s="8"/>
      <c r="I331" s="8"/>
      <c r="J331" s="8"/>
      <c r="K331" s="8"/>
      <c r="L331" s="8"/>
      <c r="M331" s="8"/>
      <c r="N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row>
    <row r="332" spans="1:235">
      <c r="A332" s="8"/>
      <c r="B332" s="8"/>
      <c r="C332" s="8"/>
      <c r="D332" s="8"/>
      <c r="E332" s="8"/>
      <c r="F332" s="8"/>
      <c r="G332" s="8"/>
      <c r="H332" s="8"/>
      <c r="I332" s="8"/>
      <c r="J332" s="8"/>
      <c r="K332" s="8"/>
      <c r="L332" s="8"/>
      <c r="M332" s="8"/>
      <c r="N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row>
    <row r="333" spans="1:235">
      <c r="A333" s="8"/>
      <c r="B333" s="8"/>
      <c r="C333" s="8"/>
      <c r="D333" s="8"/>
      <c r="E333" s="8"/>
      <c r="F333" s="8"/>
      <c r="G333" s="8"/>
      <c r="H333" s="8"/>
      <c r="I333" s="8"/>
      <c r="J333" s="8"/>
      <c r="K333" s="8"/>
      <c r="L333" s="8"/>
      <c r="M333" s="8"/>
      <c r="N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row>
    <row r="334" spans="1:235">
      <c r="A334" s="8"/>
      <c r="B334" s="8"/>
      <c r="C334" s="8"/>
      <c r="D334" s="8"/>
      <c r="E334" s="8"/>
      <c r="F334" s="8"/>
      <c r="G334" s="8"/>
      <c r="H334" s="8"/>
      <c r="I334" s="8"/>
      <c r="J334" s="8"/>
      <c r="K334" s="8"/>
      <c r="L334" s="8"/>
      <c r="M334" s="8"/>
      <c r="N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row>
    <row r="335" spans="1:235">
      <c r="A335" s="8"/>
      <c r="B335" s="8"/>
      <c r="C335" s="8"/>
      <c r="D335" s="8"/>
      <c r="E335" s="8"/>
      <c r="F335" s="8"/>
      <c r="G335" s="8"/>
      <c r="H335" s="8"/>
      <c r="I335" s="8"/>
      <c r="J335" s="8"/>
      <c r="K335" s="8"/>
      <c r="L335" s="8"/>
      <c r="M335" s="8"/>
      <c r="N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row>
    <row r="336" spans="1:235">
      <c r="A336" s="8"/>
      <c r="B336" s="8"/>
      <c r="C336" s="8"/>
      <c r="D336" s="8"/>
      <c r="E336" s="8"/>
      <c r="F336" s="8"/>
      <c r="G336" s="8"/>
      <c r="H336" s="8"/>
      <c r="I336" s="8"/>
      <c r="J336" s="8"/>
      <c r="K336" s="8"/>
      <c r="L336" s="8"/>
      <c r="M336" s="8"/>
      <c r="N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row>
    <row r="337" spans="1:235">
      <c r="A337" s="8"/>
      <c r="B337" s="8"/>
      <c r="C337" s="8"/>
      <c r="D337" s="8"/>
      <c r="E337" s="8"/>
      <c r="F337" s="8"/>
      <c r="G337" s="8"/>
      <c r="H337" s="8"/>
      <c r="I337" s="8"/>
      <c r="J337" s="8"/>
      <c r="K337" s="8"/>
      <c r="L337" s="8"/>
      <c r="M337" s="8"/>
      <c r="N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row>
    <row r="338" spans="1:235">
      <c r="A338" s="8"/>
      <c r="B338" s="8"/>
      <c r="C338" s="8"/>
      <c r="D338" s="8"/>
      <c r="E338" s="8"/>
      <c r="F338" s="8"/>
      <c r="G338" s="8"/>
      <c r="H338" s="8"/>
      <c r="I338" s="8"/>
      <c r="J338" s="8"/>
      <c r="K338" s="8"/>
      <c r="L338" s="8"/>
      <c r="M338" s="8"/>
      <c r="N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row>
    <row r="339" spans="1:235">
      <c r="A339" s="8"/>
      <c r="B339" s="8"/>
      <c r="C339" s="8"/>
      <c r="D339" s="8"/>
      <c r="E339" s="8"/>
      <c r="F339" s="8"/>
      <c r="G339" s="8"/>
      <c r="H339" s="8"/>
      <c r="I339" s="8"/>
      <c r="J339" s="8"/>
      <c r="K339" s="8"/>
      <c r="L339" s="8"/>
      <c r="M339" s="8"/>
      <c r="N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row>
    <row r="340" spans="1:235">
      <c r="A340" s="8"/>
      <c r="B340" s="8"/>
      <c r="C340" s="8"/>
      <c r="D340" s="8"/>
      <c r="E340" s="8"/>
      <c r="F340" s="8"/>
      <c r="G340" s="8"/>
      <c r="H340" s="8"/>
      <c r="I340" s="8"/>
      <c r="J340" s="8"/>
      <c r="K340" s="8"/>
      <c r="L340" s="8"/>
      <c r="M340" s="8"/>
      <c r="N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row>
    <row r="341" spans="1:235">
      <c r="A341" s="8"/>
      <c r="B341" s="8"/>
      <c r="C341" s="8"/>
      <c r="D341" s="8"/>
      <c r="E341" s="8"/>
      <c r="F341" s="8"/>
      <c r="G341" s="8"/>
      <c r="H341" s="8"/>
      <c r="I341" s="8"/>
      <c r="J341" s="8"/>
      <c r="K341" s="8"/>
      <c r="L341" s="8"/>
      <c r="M341" s="8"/>
      <c r="N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row>
    <row r="342" spans="1:235">
      <c r="A342" s="8"/>
      <c r="B342" s="8"/>
      <c r="C342" s="8"/>
      <c r="D342" s="8"/>
      <c r="E342" s="8"/>
      <c r="F342" s="8"/>
      <c r="G342" s="8"/>
      <c r="H342" s="8"/>
      <c r="I342" s="8"/>
      <c r="J342" s="8"/>
      <c r="K342" s="8"/>
      <c r="L342" s="8"/>
      <c r="M342" s="8"/>
      <c r="N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row>
    <row r="343" spans="1:235">
      <c r="A343" s="8"/>
      <c r="B343" s="8"/>
      <c r="C343" s="8"/>
      <c r="D343" s="8"/>
      <c r="E343" s="8"/>
      <c r="F343" s="8"/>
      <c r="G343" s="8"/>
      <c r="H343" s="8"/>
      <c r="I343" s="8"/>
      <c r="J343" s="8"/>
      <c r="K343" s="8"/>
      <c r="L343" s="8"/>
      <c r="M343" s="8"/>
      <c r="N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row>
    <row r="344" spans="1:235">
      <c r="A344" s="8"/>
      <c r="B344" s="8"/>
      <c r="C344" s="8"/>
      <c r="D344" s="8"/>
      <c r="E344" s="8"/>
      <c r="F344" s="8"/>
      <c r="G344" s="8"/>
      <c r="H344" s="8"/>
      <c r="I344" s="8"/>
      <c r="J344" s="8"/>
      <c r="K344" s="8"/>
      <c r="L344" s="8"/>
      <c r="M344" s="8"/>
      <c r="N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row>
    <row r="345" spans="1:235">
      <c r="A345" s="8"/>
      <c r="B345" s="8"/>
      <c r="C345" s="8"/>
      <c r="D345" s="8"/>
      <c r="E345" s="8"/>
      <c r="F345" s="8"/>
      <c r="G345" s="8"/>
      <c r="H345" s="8"/>
      <c r="I345" s="8"/>
      <c r="J345" s="8"/>
      <c r="K345" s="8"/>
      <c r="L345" s="8"/>
      <c r="M345" s="8"/>
      <c r="N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row>
    <row r="346" spans="1:235">
      <c r="A346" s="8"/>
      <c r="B346" s="8"/>
      <c r="C346" s="8"/>
      <c r="D346" s="8"/>
      <c r="E346" s="8"/>
      <c r="F346" s="8"/>
      <c r="G346" s="8"/>
      <c r="H346" s="8"/>
      <c r="I346" s="8"/>
      <c r="J346" s="8"/>
      <c r="K346" s="8"/>
      <c r="L346" s="8"/>
      <c r="M346" s="8"/>
      <c r="N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row>
    <row r="347" spans="1:235">
      <c r="A347" s="8"/>
      <c r="B347" s="8"/>
      <c r="C347" s="8"/>
      <c r="D347" s="8"/>
      <c r="E347" s="8"/>
      <c r="F347" s="8"/>
      <c r="G347" s="8"/>
      <c r="H347" s="8"/>
      <c r="I347" s="8"/>
      <c r="J347" s="8"/>
      <c r="K347" s="8"/>
      <c r="L347" s="8"/>
      <c r="M347" s="8"/>
      <c r="N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row>
    <row r="348" spans="1:235">
      <c r="A348" s="8"/>
      <c r="B348" s="8"/>
      <c r="C348" s="8"/>
      <c r="D348" s="8"/>
      <c r="E348" s="8"/>
      <c r="F348" s="8"/>
      <c r="G348" s="8"/>
      <c r="H348" s="8"/>
      <c r="I348" s="8"/>
      <c r="J348" s="8"/>
      <c r="K348" s="8"/>
      <c r="L348" s="8"/>
      <c r="M348" s="8"/>
      <c r="N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row>
    <row r="349" spans="1:235">
      <c r="A349" s="8"/>
      <c r="B349" s="8"/>
      <c r="C349" s="8"/>
      <c r="D349" s="8"/>
      <c r="E349" s="8"/>
      <c r="F349" s="8"/>
      <c r="G349" s="8"/>
      <c r="H349" s="8"/>
      <c r="I349" s="8"/>
      <c r="J349" s="8"/>
      <c r="K349" s="8"/>
      <c r="L349" s="8"/>
      <c r="M349" s="8"/>
      <c r="N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row>
    <row r="350" spans="1:235">
      <c r="A350" s="8"/>
      <c r="B350" s="8"/>
      <c r="C350" s="8"/>
      <c r="D350" s="8"/>
      <c r="E350" s="8"/>
      <c r="F350" s="8"/>
      <c r="G350" s="8"/>
      <c r="H350" s="8"/>
      <c r="I350" s="8"/>
      <c r="J350" s="8"/>
      <c r="K350" s="8"/>
      <c r="L350" s="8"/>
      <c r="M350" s="8"/>
      <c r="N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row>
    <row r="351" spans="1:235">
      <c r="A351" s="8"/>
      <c r="B351" s="8"/>
      <c r="C351" s="8"/>
      <c r="D351" s="8"/>
      <c r="E351" s="8"/>
      <c r="F351" s="8"/>
      <c r="G351" s="8"/>
      <c r="H351" s="8"/>
      <c r="I351" s="8"/>
      <c r="J351" s="8"/>
      <c r="K351" s="8"/>
      <c r="L351" s="8"/>
      <c r="M351" s="8"/>
      <c r="N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row>
    <row r="352" spans="1:235">
      <c r="A352" s="8"/>
      <c r="B352" s="8"/>
      <c r="C352" s="8"/>
      <c r="D352" s="8"/>
      <c r="E352" s="8"/>
      <c r="F352" s="8"/>
      <c r="G352" s="8"/>
      <c r="H352" s="8"/>
      <c r="I352" s="8"/>
      <c r="J352" s="8"/>
      <c r="K352" s="8"/>
      <c r="L352" s="8"/>
      <c r="M352" s="8"/>
      <c r="N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row>
    <row r="353" spans="1:235">
      <c r="A353" s="8"/>
      <c r="B353" s="8"/>
      <c r="C353" s="8"/>
      <c r="D353" s="8"/>
      <c r="E353" s="8"/>
      <c r="F353" s="8"/>
      <c r="G353" s="8"/>
      <c r="H353" s="8"/>
      <c r="I353" s="8"/>
      <c r="J353" s="8"/>
      <c r="K353" s="8"/>
      <c r="L353" s="8"/>
      <c r="M353" s="8"/>
      <c r="N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row>
    <row r="354" spans="1:235">
      <c r="A354" s="8"/>
      <c r="B354" s="8"/>
      <c r="C354" s="8"/>
      <c r="D354" s="8"/>
      <c r="E354" s="8"/>
      <c r="F354" s="8"/>
      <c r="G354" s="8"/>
      <c r="H354" s="8"/>
      <c r="I354" s="8"/>
      <c r="J354" s="8"/>
      <c r="K354" s="8"/>
      <c r="L354" s="8"/>
      <c r="M354" s="8"/>
      <c r="N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row>
    <row r="355" spans="1:235">
      <c r="A355" s="8"/>
      <c r="B355" s="8"/>
      <c r="C355" s="8"/>
      <c r="D355" s="8"/>
      <c r="E355" s="8"/>
      <c r="F355" s="8"/>
      <c r="G355" s="8"/>
      <c r="H355" s="8"/>
      <c r="I355" s="8"/>
      <c r="J355" s="8"/>
      <c r="K355" s="8"/>
      <c r="L355" s="8"/>
      <c r="M355" s="8"/>
      <c r="N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row>
    <row r="356" spans="1:235">
      <c r="A356" s="8"/>
      <c r="B356" s="8"/>
      <c r="C356" s="8"/>
      <c r="D356" s="8"/>
      <c r="E356" s="8"/>
      <c r="F356" s="8"/>
      <c r="G356" s="8"/>
      <c r="H356" s="8"/>
      <c r="I356" s="8"/>
      <c r="J356" s="8"/>
      <c r="K356" s="8"/>
      <c r="L356" s="8"/>
      <c r="M356" s="8"/>
      <c r="N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row>
    <row r="357" spans="1:235">
      <c r="A357" s="8"/>
      <c r="B357" s="8"/>
      <c r="C357" s="8"/>
      <c r="D357" s="8"/>
      <c r="E357" s="8"/>
      <c r="F357" s="8"/>
      <c r="G357" s="8"/>
      <c r="H357" s="8"/>
      <c r="I357" s="8"/>
      <c r="J357" s="8"/>
      <c r="K357" s="8"/>
      <c r="L357" s="8"/>
      <c r="M357" s="8"/>
      <c r="N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row>
    <row r="358" spans="1:235">
      <c r="A358" s="8"/>
      <c r="B358" s="8"/>
      <c r="C358" s="8"/>
      <c r="D358" s="8"/>
      <c r="E358" s="8"/>
      <c r="F358" s="8"/>
      <c r="G358" s="8"/>
      <c r="H358" s="8"/>
      <c r="I358" s="8"/>
      <c r="J358" s="8"/>
      <c r="K358" s="8"/>
      <c r="L358" s="8"/>
      <c r="M358" s="8"/>
      <c r="N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row>
    <row r="359" spans="1:235">
      <c r="A359" s="8"/>
      <c r="B359" s="8"/>
      <c r="C359" s="8"/>
      <c r="D359" s="8"/>
      <c r="E359" s="8"/>
      <c r="F359" s="8"/>
      <c r="G359" s="8"/>
      <c r="H359" s="8"/>
      <c r="I359" s="8"/>
      <c r="J359" s="8"/>
      <c r="K359" s="8"/>
      <c r="L359" s="8"/>
      <c r="M359" s="8"/>
      <c r="N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row>
    <row r="360" spans="1:235">
      <c r="A360" s="8"/>
      <c r="B360" s="8"/>
      <c r="C360" s="8"/>
      <c r="D360" s="8"/>
      <c r="E360" s="8"/>
      <c r="F360" s="8"/>
      <c r="G360" s="8"/>
      <c r="H360" s="8"/>
      <c r="I360" s="8"/>
      <c r="J360" s="8"/>
      <c r="K360" s="8"/>
      <c r="L360" s="8"/>
      <c r="M360" s="8"/>
      <c r="N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row>
    <row r="361" spans="1:235">
      <c r="A361" s="8"/>
      <c r="B361" s="8"/>
      <c r="C361" s="8"/>
      <c r="D361" s="8"/>
      <c r="E361" s="8"/>
      <c r="F361" s="8"/>
      <c r="G361" s="8"/>
      <c r="H361" s="8"/>
      <c r="I361" s="8"/>
      <c r="J361" s="8"/>
      <c r="K361" s="8"/>
      <c r="L361" s="8"/>
      <c r="M361" s="8"/>
      <c r="N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row>
    <row r="362" spans="1:235">
      <c r="A362" s="8"/>
      <c r="B362" s="8"/>
      <c r="C362" s="8"/>
      <c r="D362" s="8"/>
      <c r="E362" s="8"/>
      <c r="F362" s="8"/>
      <c r="G362" s="8"/>
      <c r="H362" s="8"/>
      <c r="I362" s="8"/>
      <c r="J362" s="8"/>
      <c r="K362" s="8"/>
      <c r="L362" s="8"/>
      <c r="M362" s="8"/>
      <c r="N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row>
    <row r="363" spans="1:235">
      <c r="A363" s="8"/>
      <c r="B363" s="8"/>
      <c r="C363" s="8"/>
      <c r="D363" s="8"/>
      <c r="E363" s="8"/>
      <c r="F363" s="8"/>
      <c r="G363" s="8"/>
      <c r="H363" s="8"/>
      <c r="I363" s="8"/>
      <c r="J363" s="8"/>
      <c r="K363" s="8"/>
      <c r="L363" s="8"/>
      <c r="M363" s="8"/>
      <c r="N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row>
    <row r="364" spans="1:235">
      <c r="A364" s="8"/>
      <c r="B364" s="8"/>
      <c r="C364" s="8"/>
      <c r="D364" s="8"/>
      <c r="E364" s="8"/>
      <c r="F364" s="8"/>
      <c r="G364" s="8"/>
      <c r="H364" s="8"/>
      <c r="I364" s="8"/>
      <c r="J364" s="8"/>
      <c r="K364" s="8"/>
      <c r="L364" s="8"/>
      <c r="M364" s="8"/>
      <c r="N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row>
    <row r="365" spans="1:235">
      <c r="A365" s="8"/>
      <c r="B365" s="8"/>
      <c r="C365" s="8"/>
      <c r="D365" s="8"/>
      <c r="E365" s="8"/>
      <c r="F365" s="8"/>
      <c r="G365" s="8"/>
      <c r="H365" s="8"/>
      <c r="I365" s="8"/>
      <c r="J365" s="8"/>
      <c r="K365" s="8"/>
      <c r="L365" s="8"/>
      <c r="M365" s="8"/>
      <c r="N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row>
    <row r="366" spans="1:235">
      <c r="A366" s="8"/>
      <c r="B366" s="8"/>
      <c r="C366" s="8"/>
      <c r="D366" s="8"/>
      <c r="E366" s="8"/>
      <c r="F366" s="8"/>
      <c r="G366" s="8"/>
      <c r="H366" s="8"/>
      <c r="I366" s="8"/>
      <c r="J366" s="8"/>
      <c r="K366" s="8"/>
      <c r="L366" s="8"/>
      <c r="M366" s="8"/>
      <c r="N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row>
    <row r="367" spans="1:235">
      <c r="A367" s="8"/>
      <c r="B367" s="8"/>
      <c r="C367" s="8"/>
      <c r="D367" s="8"/>
      <c r="E367" s="8"/>
      <c r="F367" s="8"/>
      <c r="G367" s="8"/>
      <c r="H367" s="8"/>
      <c r="I367" s="8"/>
      <c r="J367" s="8"/>
      <c r="K367" s="8"/>
      <c r="L367" s="8"/>
      <c r="M367" s="8"/>
      <c r="N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row>
    <row r="368" spans="1:235">
      <c r="A368" s="8"/>
      <c r="B368" s="8"/>
      <c r="C368" s="8"/>
      <c r="D368" s="8"/>
      <c r="E368" s="8"/>
      <c r="F368" s="8"/>
      <c r="G368" s="8"/>
      <c r="H368" s="8"/>
      <c r="I368" s="8"/>
      <c r="J368" s="8"/>
      <c r="K368" s="8"/>
      <c r="L368" s="8"/>
      <c r="M368" s="8"/>
      <c r="N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row>
    <row r="369" spans="1:235">
      <c r="A369" s="8"/>
      <c r="B369" s="8"/>
      <c r="C369" s="8"/>
      <c r="D369" s="8"/>
      <c r="E369" s="8"/>
      <c r="F369" s="8"/>
      <c r="G369" s="8"/>
      <c r="H369" s="8"/>
      <c r="I369" s="8"/>
      <c r="J369" s="8"/>
      <c r="K369" s="8"/>
      <c r="L369" s="8"/>
      <c r="M369" s="8"/>
      <c r="N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row>
    <row r="370" spans="1:235">
      <c r="A370" s="8"/>
      <c r="B370" s="8"/>
      <c r="C370" s="8"/>
      <c r="D370" s="8"/>
      <c r="E370" s="8"/>
      <c r="F370" s="8"/>
      <c r="G370" s="8"/>
      <c r="H370" s="8"/>
      <c r="I370" s="8"/>
      <c r="J370" s="8"/>
      <c r="K370" s="8"/>
      <c r="L370" s="8"/>
      <c r="M370" s="8"/>
      <c r="N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row>
    <row r="371" spans="1:235">
      <c r="A371" s="8"/>
      <c r="B371" s="8"/>
      <c r="C371" s="8"/>
      <c r="D371" s="8"/>
      <c r="E371" s="8"/>
      <c r="F371" s="8"/>
      <c r="G371" s="8"/>
      <c r="H371" s="8"/>
      <c r="I371" s="8"/>
      <c r="J371" s="8"/>
      <c r="K371" s="8"/>
      <c r="L371" s="8"/>
      <c r="M371" s="8"/>
      <c r="N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row>
    <row r="372" spans="1:235">
      <c r="A372" s="8"/>
      <c r="B372" s="8"/>
      <c r="C372" s="8"/>
      <c r="D372" s="8"/>
      <c r="E372" s="8"/>
      <c r="F372" s="8"/>
      <c r="G372" s="8"/>
      <c r="H372" s="8"/>
      <c r="I372" s="8"/>
      <c r="J372" s="8"/>
      <c r="K372" s="8"/>
      <c r="L372" s="8"/>
      <c r="M372" s="8"/>
      <c r="N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row>
    <row r="373" spans="1:235">
      <c r="A373" s="8"/>
      <c r="B373" s="8"/>
      <c r="C373" s="8"/>
      <c r="D373" s="8"/>
      <c r="E373" s="8"/>
      <c r="F373" s="8"/>
      <c r="G373" s="8"/>
      <c r="H373" s="8"/>
      <c r="I373" s="8"/>
      <c r="J373" s="8"/>
      <c r="K373" s="8"/>
      <c r="L373" s="8"/>
      <c r="M373" s="8"/>
      <c r="N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row>
    <row r="374" spans="1:235">
      <c r="A374" s="8"/>
      <c r="B374" s="8"/>
      <c r="C374" s="8"/>
      <c r="D374" s="8"/>
      <c r="E374" s="8"/>
      <c r="F374" s="8"/>
      <c r="G374" s="8"/>
      <c r="H374" s="8"/>
      <c r="I374" s="8"/>
      <c r="J374" s="8"/>
      <c r="K374" s="8"/>
      <c r="L374" s="8"/>
      <c r="M374" s="8"/>
      <c r="N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row>
    <row r="375" spans="1:235">
      <c r="A375" s="8"/>
      <c r="B375" s="8"/>
      <c r="C375" s="8"/>
      <c r="D375" s="8"/>
      <c r="E375" s="8"/>
      <c r="F375" s="8"/>
      <c r="G375" s="8"/>
      <c r="H375" s="8"/>
      <c r="I375" s="8"/>
      <c r="J375" s="8"/>
      <c r="K375" s="8"/>
      <c r="L375" s="8"/>
      <c r="M375" s="8"/>
      <c r="N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row>
    <row r="376" spans="1:235">
      <c r="A376" s="8"/>
      <c r="B376" s="8"/>
      <c r="C376" s="8"/>
      <c r="D376" s="8"/>
      <c r="E376" s="8"/>
      <c r="F376" s="8"/>
      <c r="G376" s="8"/>
      <c r="H376" s="8"/>
      <c r="I376" s="8"/>
      <c r="J376" s="8"/>
      <c r="K376" s="8"/>
      <c r="L376" s="8"/>
      <c r="M376" s="8"/>
      <c r="N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row>
    <row r="377" spans="1:235">
      <c r="A377" s="8"/>
      <c r="B377" s="8"/>
      <c r="C377" s="8"/>
      <c r="D377" s="8"/>
      <c r="E377" s="8"/>
      <c r="F377" s="8"/>
      <c r="G377" s="8"/>
      <c r="H377" s="8"/>
      <c r="I377" s="8"/>
      <c r="J377" s="8"/>
      <c r="K377" s="8"/>
      <c r="L377" s="8"/>
      <c r="M377" s="8"/>
      <c r="N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row>
    <row r="378" spans="1:235">
      <c r="A378" s="8"/>
      <c r="B378" s="8"/>
      <c r="C378" s="8"/>
      <c r="D378" s="8"/>
      <c r="E378" s="8"/>
      <c r="F378" s="8"/>
      <c r="G378" s="8"/>
      <c r="H378" s="8"/>
      <c r="I378" s="8"/>
      <c r="J378" s="8"/>
      <c r="K378" s="8"/>
      <c r="L378" s="8"/>
      <c r="M378" s="8"/>
      <c r="N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row>
    <row r="379" spans="1:235">
      <c r="A379" s="8"/>
      <c r="B379" s="8"/>
      <c r="C379" s="8"/>
      <c r="D379" s="8"/>
      <c r="E379" s="8"/>
      <c r="F379" s="8"/>
      <c r="G379" s="8"/>
      <c r="H379" s="8"/>
      <c r="I379" s="8"/>
      <c r="J379" s="8"/>
      <c r="K379" s="8"/>
      <c r="L379" s="8"/>
      <c r="M379" s="8"/>
      <c r="N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row>
    <row r="380" spans="1:235">
      <c r="A380" s="8"/>
      <c r="B380" s="8"/>
      <c r="C380" s="8"/>
      <c r="D380" s="8"/>
      <c r="E380" s="8"/>
      <c r="F380" s="8"/>
      <c r="G380" s="8"/>
      <c r="H380" s="8"/>
      <c r="I380" s="8"/>
      <c r="J380" s="8"/>
      <c r="K380" s="8"/>
      <c r="L380" s="8"/>
      <c r="M380" s="8"/>
      <c r="N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row>
    <row r="381" spans="1:235">
      <c r="A381" s="8"/>
      <c r="B381" s="8"/>
      <c r="C381" s="8"/>
      <c r="D381" s="8"/>
      <c r="E381" s="8"/>
      <c r="F381" s="8"/>
      <c r="G381" s="8"/>
      <c r="H381" s="8"/>
      <c r="I381" s="8"/>
      <c r="J381" s="8"/>
      <c r="K381" s="8"/>
      <c r="L381" s="8"/>
      <c r="M381" s="8"/>
      <c r="N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row>
    <row r="382" spans="1:235">
      <c r="A382" s="8"/>
      <c r="B382" s="8"/>
      <c r="C382" s="8"/>
      <c r="D382" s="8"/>
      <c r="E382" s="8"/>
      <c r="F382" s="8"/>
      <c r="G382" s="8"/>
      <c r="H382" s="8"/>
      <c r="I382" s="8"/>
      <c r="J382" s="8"/>
      <c r="K382" s="8"/>
      <c r="L382" s="8"/>
      <c r="M382" s="8"/>
      <c r="N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row>
    <row r="383" spans="1:235">
      <c r="A383" s="8"/>
      <c r="B383" s="8"/>
      <c r="C383" s="8"/>
      <c r="D383" s="8"/>
      <c r="E383" s="8"/>
      <c r="F383" s="8"/>
      <c r="G383" s="8"/>
      <c r="H383" s="8"/>
      <c r="I383" s="8"/>
      <c r="J383" s="8"/>
      <c r="K383" s="8"/>
      <c r="L383" s="8"/>
      <c r="M383" s="8"/>
      <c r="N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row>
    <row r="384" spans="1:235">
      <c r="A384" s="8"/>
      <c r="B384" s="8"/>
      <c r="C384" s="8"/>
      <c r="D384" s="8"/>
      <c r="E384" s="8"/>
      <c r="F384" s="8"/>
      <c r="G384" s="8"/>
      <c r="H384" s="8"/>
      <c r="I384" s="8"/>
      <c r="J384" s="8"/>
      <c r="K384" s="8"/>
      <c r="L384" s="8"/>
      <c r="M384" s="8"/>
      <c r="N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row>
    <row r="385" spans="1:235">
      <c r="A385" s="8"/>
      <c r="B385" s="8"/>
      <c r="C385" s="8"/>
      <c r="D385" s="8"/>
      <c r="E385" s="8"/>
      <c r="F385" s="8"/>
      <c r="G385" s="8"/>
      <c r="H385" s="8"/>
      <c r="I385" s="8"/>
      <c r="J385" s="8"/>
      <c r="K385" s="8"/>
      <c r="L385" s="8"/>
      <c r="M385" s="8"/>
      <c r="N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row>
    <row r="386" spans="1:235">
      <c r="A386" s="8"/>
      <c r="B386" s="8"/>
      <c r="C386" s="8"/>
      <c r="D386" s="8"/>
      <c r="E386" s="8"/>
      <c r="F386" s="8"/>
      <c r="G386" s="8"/>
      <c r="H386" s="8"/>
      <c r="I386" s="8"/>
      <c r="J386" s="8"/>
      <c r="K386" s="8"/>
      <c r="L386" s="8"/>
      <c r="M386" s="8"/>
      <c r="N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row>
    <row r="387" spans="1:235">
      <c r="A387" s="8"/>
      <c r="B387" s="8"/>
      <c r="C387" s="8"/>
      <c r="D387" s="8"/>
      <c r="E387" s="8"/>
      <c r="F387" s="8"/>
      <c r="G387" s="8"/>
      <c r="H387" s="8"/>
      <c r="I387" s="8"/>
      <c r="J387" s="8"/>
      <c r="K387" s="8"/>
      <c r="L387" s="8"/>
      <c r="M387" s="8"/>
      <c r="N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row>
    <row r="388" spans="1:235">
      <c r="A388" s="8"/>
      <c r="B388" s="8"/>
      <c r="C388" s="8"/>
      <c r="D388" s="8"/>
      <c r="E388" s="8"/>
      <c r="F388" s="8"/>
      <c r="G388" s="8"/>
      <c r="H388" s="8"/>
      <c r="I388" s="8"/>
      <c r="J388" s="8"/>
      <c r="K388" s="8"/>
      <c r="L388" s="8"/>
      <c r="M388" s="8"/>
      <c r="N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row>
    <row r="389" spans="1:235">
      <c r="A389" s="8"/>
      <c r="B389" s="8"/>
      <c r="C389" s="8"/>
      <c r="D389" s="8"/>
      <c r="E389" s="8"/>
      <c r="F389" s="8"/>
      <c r="G389" s="8"/>
      <c r="H389" s="8"/>
      <c r="I389" s="8"/>
      <c r="J389" s="8"/>
      <c r="K389" s="8"/>
      <c r="L389" s="8"/>
      <c r="M389" s="8"/>
      <c r="N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row>
    <row r="390" spans="1:235">
      <c r="A390" s="8"/>
      <c r="B390" s="8"/>
      <c r="C390" s="8"/>
      <c r="D390" s="8"/>
      <c r="E390" s="8"/>
      <c r="F390" s="8"/>
      <c r="G390" s="8"/>
      <c r="H390" s="8"/>
      <c r="I390" s="8"/>
      <c r="J390" s="8"/>
      <c r="K390" s="8"/>
      <c r="L390" s="8"/>
      <c r="M390" s="8"/>
      <c r="N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row>
    <row r="391" spans="1:235">
      <c r="A391" s="8"/>
      <c r="B391" s="8"/>
      <c r="C391" s="8"/>
      <c r="D391" s="8"/>
      <c r="E391" s="8"/>
      <c r="F391" s="8"/>
      <c r="G391" s="8"/>
      <c r="H391" s="8"/>
      <c r="I391" s="8"/>
      <c r="J391" s="8"/>
      <c r="K391" s="8"/>
      <c r="L391" s="8"/>
      <c r="M391" s="8"/>
      <c r="N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row>
    <row r="392" spans="1:235">
      <c r="A392" s="8"/>
      <c r="B392" s="8"/>
      <c r="C392" s="8"/>
      <c r="D392" s="8"/>
      <c r="E392" s="8"/>
      <c r="F392" s="8"/>
      <c r="G392" s="8"/>
      <c r="H392" s="8"/>
      <c r="I392" s="8"/>
      <c r="J392" s="8"/>
      <c r="K392" s="8"/>
      <c r="L392" s="8"/>
      <c r="M392" s="8"/>
      <c r="N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row>
    <row r="393" spans="1:235">
      <c r="A393" s="8"/>
      <c r="B393" s="8"/>
      <c r="C393" s="8"/>
      <c r="D393" s="8"/>
      <c r="E393" s="8"/>
      <c r="F393" s="8"/>
      <c r="G393" s="8"/>
      <c r="H393" s="8"/>
      <c r="I393" s="8"/>
      <c r="J393" s="8"/>
      <c r="K393" s="8"/>
      <c r="L393" s="8"/>
      <c r="M393" s="8"/>
      <c r="N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row>
    <row r="394" spans="1:235">
      <c r="A394" s="8"/>
      <c r="B394" s="8"/>
      <c r="C394" s="8"/>
      <c r="D394" s="8"/>
      <c r="E394" s="8"/>
      <c r="F394" s="8"/>
      <c r="G394" s="8"/>
      <c r="H394" s="8"/>
      <c r="I394" s="8"/>
      <c r="J394" s="8"/>
      <c r="K394" s="8"/>
      <c r="L394" s="8"/>
      <c r="M394" s="8"/>
      <c r="N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row>
    <row r="395" spans="1:235">
      <c r="A395" s="8"/>
      <c r="B395" s="8"/>
      <c r="C395" s="8"/>
      <c r="D395" s="8"/>
      <c r="E395" s="8"/>
      <c r="F395" s="8"/>
      <c r="G395" s="8"/>
      <c r="H395" s="8"/>
      <c r="I395" s="8"/>
      <c r="J395" s="8"/>
      <c r="K395" s="8"/>
      <c r="L395" s="8"/>
      <c r="M395" s="8"/>
      <c r="N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row>
    <row r="396" spans="1:235">
      <c r="A396" s="8"/>
      <c r="B396" s="8"/>
      <c r="C396" s="8"/>
      <c r="D396" s="8"/>
      <c r="E396" s="8"/>
      <c r="F396" s="8"/>
      <c r="G396" s="8"/>
      <c r="H396" s="8"/>
      <c r="I396" s="8"/>
      <c r="J396" s="8"/>
      <c r="K396" s="8"/>
      <c r="L396" s="8"/>
      <c r="M396" s="8"/>
      <c r="N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row>
    <row r="397" spans="1:235">
      <c r="A397" s="8"/>
      <c r="B397" s="8"/>
      <c r="C397" s="8"/>
      <c r="D397" s="8"/>
      <c r="E397" s="8"/>
      <c r="F397" s="8"/>
      <c r="G397" s="8"/>
      <c r="H397" s="8"/>
      <c r="I397" s="8"/>
      <c r="J397" s="8"/>
      <c r="K397" s="8"/>
      <c r="L397" s="8"/>
      <c r="M397" s="8"/>
      <c r="N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row>
    <row r="398" spans="1:235">
      <c r="A398" s="8"/>
      <c r="B398" s="8"/>
      <c r="C398" s="8"/>
      <c r="D398" s="8"/>
      <c r="E398" s="8"/>
      <c r="F398" s="8"/>
      <c r="G398" s="8"/>
      <c r="H398" s="8"/>
      <c r="I398" s="8"/>
      <c r="J398" s="8"/>
      <c r="K398" s="8"/>
      <c r="L398" s="8"/>
      <c r="M398" s="8"/>
      <c r="N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row>
    <row r="399" spans="1:235">
      <c r="A399" s="8"/>
      <c r="B399" s="8"/>
      <c r="C399" s="8"/>
      <c r="D399" s="8"/>
      <c r="E399" s="8"/>
      <c r="F399" s="8"/>
      <c r="G399" s="8"/>
      <c r="H399" s="8"/>
      <c r="I399" s="8"/>
      <c r="J399" s="8"/>
      <c r="K399" s="8"/>
      <c r="L399" s="8"/>
      <c r="M399" s="8"/>
      <c r="N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row>
    <row r="400" spans="1:235">
      <c r="A400" s="8"/>
      <c r="B400" s="8"/>
      <c r="C400" s="8"/>
      <c r="D400" s="8"/>
      <c r="E400" s="8"/>
      <c r="F400" s="8"/>
      <c r="G400" s="8"/>
      <c r="H400" s="8"/>
      <c r="I400" s="8"/>
      <c r="J400" s="8"/>
      <c r="K400" s="8"/>
      <c r="L400" s="8"/>
      <c r="M400" s="8"/>
      <c r="N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row>
    <row r="401" spans="1:235">
      <c r="A401" s="8"/>
      <c r="B401" s="8"/>
      <c r="C401" s="8"/>
      <c r="D401" s="8"/>
      <c r="E401" s="8"/>
      <c r="F401" s="8"/>
      <c r="G401" s="8"/>
      <c r="H401" s="8"/>
      <c r="I401" s="8"/>
      <c r="J401" s="8"/>
      <c r="K401" s="8"/>
      <c r="L401" s="8"/>
      <c r="M401" s="8"/>
      <c r="N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row>
    <row r="402" spans="1:235">
      <c r="A402" s="8"/>
      <c r="B402" s="8"/>
      <c r="C402" s="8"/>
      <c r="D402" s="8"/>
      <c r="E402" s="8"/>
      <c r="F402" s="8"/>
      <c r="G402" s="8"/>
      <c r="H402" s="8"/>
      <c r="I402" s="8"/>
      <c r="J402" s="8"/>
      <c r="K402" s="8"/>
      <c r="L402" s="8"/>
      <c r="M402" s="8"/>
      <c r="N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row>
    <row r="403" spans="1:235">
      <c r="A403" s="8"/>
      <c r="B403" s="8"/>
      <c r="C403" s="8"/>
      <c r="D403" s="8"/>
      <c r="E403" s="8"/>
      <c r="F403" s="8"/>
      <c r="G403" s="8"/>
      <c r="H403" s="8"/>
      <c r="I403" s="8"/>
      <c r="J403" s="8"/>
      <c r="K403" s="8"/>
      <c r="L403" s="8"/>
      <c r="M403" s="8"/>
      <c r="N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row>
    <row r="404" spans="1:235">
      <c r="A404" s="8"/>
      <c r="B404" s="8"/>
      <c r="C404" s="8"/>
      <c r="D404" s="8"/>
      <c r="E404" s="8"/>
      <c r="F404" s="8"/>
      <c r="G404" s="8"/>
      <c r="H404" s="8"/>
      <c r="I404" s="8"/>
      <c r="J404" s="8"/>
      <c r="K404" s="8"/>
      <c r="L404" s="8"/>
      <c r="M404" s="8"/>
      <c r="N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row>
    <row r="405" spans="1:235">
      <c r="A405" s="8"/>
      <c r="B405" s="8"/>
      <c r="C405" s="8"/>
      <c r="D405" s="8"/>
      <c r="E405" s="8"/>
      <c r="F405" s="8"/>
      <c r="G405" s="8"/>
      <c r="H405" s="8"/>
      <c r="I405" s="8"/>
      <c r="J405" s="8"/>
      <c r="K405" s="8"/>
      <c r="L405" s="8"/>
      <c r="M405" s="8"/>
      <c r="N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row>
    <row r="406" spans="1:235">
      <c r="A406" s="8"/>
      <c r="B406" s="8"/>
      <c r="C406" s="8"/>
      <c r="D406" s="8"/>
      <c r="E406" s="8"/>
      <c r="F406" s="8"/>
      <c r="G406" s="8"/>
      <c r="H406" s="8"/>
      <c r="I406" s="8"/>
      <c r="J406" s="8"/>
      <c r="K406" s="8"/>
      <c r="L406" s="8"/>
      <c r="M406" s="8"/>
      <c r="N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row>
    <row r="407" spans="1:235">
      <c r="A407" s="8"/>
      <c r="B407" s="8"/>
      <c r="C407" s="8"/>
      <c r="D407" s="8"/>
      <c r="E407" s="8"/>
      <c r="F407" s="8"/>
      <c r="G407" s="8"/>
      <c r="H407" s="8"/>
      <c r="I407" s="8"/>
      <c r="J407" s="8"/>
      <c r="K407" s="8"/>
      <c r="L407" s="8"/>
      <c r="M407" s="8"/>
      <c r="N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row>
    <row r="408" spans="1:235">
      <c r="A408" s="8"/>
      <c r="B408" s="8"/>
      <c r="C408" s="8"/>
      <c r="D408" s="8"/>
      <c r="E408" s="8"/>
      <c r="F408" s="8"/>
      <c r="G408" s="8"/>
      <c r="H408" s="8"/>
      <c r="I408" s="8"/>
      <c r="J408" s="8"/>
      <c r="K408" s="8"/>
      <c r="L408" s="8"/>
      <c r="M408" s="8"/>
      <c r="N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row>
    <row r="409" spans="1:235">
      <c r="A409" s="8"/>
      <c r="B409" s="8"/>
      <c r="C409" s="8"/>
      <c r="D409" s="8"/>
      <c r="E409" s="8"/>
      <c r="F409" s="8"/>
      <c r="G409" s="8"/>
      <c r="H409" s="8"/>
      <c r="I409" s="8"/>
      <c r="J409" s="8"/>
      <c r="K409" s="8"/>
      <c r="L409" s="8"/>
      <c r="M409" s="8"/>
      <c r="N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row>
    <row r="410" spans="1:235">
      <c r="A410" s="8"/>
      <c r="B410" s="8"/>
      <c r="C410" s="8"/>
      <c r="D410" s="8"/>
      <c r="E410" s="8"/>
      <c r="F410" s="8"/>
      <c r="G410" s="8"/>
      <c r="H410" s="8"/>
      <c r="I410" s="8"/>
      <c r="J410" s="8"/>
      <c r="K410" s="8"/>
      <c r="L410" s="8"/>
      <c r="M410" s="8"/>
      <c r="N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row>
    <row r="411" spans="1:235">
      <c r="A411" s="8"/>
      <c r="B411" s="8"/>
      <c r="C411" s="8"/>
      <c r="D411" s="8"/>
      <c r="E411" s="8"/>
      <c r="F411" s="8"/>
      <c r="G411" s="8"/>
      <c r="H411" s="8"/>
      <c r="I411" s="8"/>
      <c r="J411" s="8"/>
      <c r="K411" s="8"/>
      <c r="L411" s="8"/>
      <c r="M411" s="8"/>
      <c r="N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row>
    <row r="412" spans="1:235">
      <c r="A412" s="8"/>
      <c r="B412" s="8"/>
      <c r="C412" s="8"/>
      <c r="D412" s="8"/>
      <c r="E412" s="8"/>
      <c r="F412" s="8"/>
      <c r="G412" s="8"/>
      <c r="H412" s="8"/>
      <c r="I412" s="8"/>
      <c r="J412" s="8"/>
      <c r="K412" s="8"/>
      <c r="L412" s="8"/>
      <c r="M412" s="8"/>
      <c r="N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row>
    <row r="413" spans="1:235">
      <c r="A413" s="8"/>
      <c r="B413" s="8"/>
      <c r="C413" s="8"/>
      <c r="D413" s="8"/>
      <c r="E413" s="8"/>
      <c r="F413" s="8"/>
      <c r="G413" s="8"/>
      <c r="H413" s="8"/>
      <c r="I413" s="8"/>
      <c r="J413" s="8"/>
      <c r="K413" s="8"/>
      <c r="L413" s="8"/>
      <c r="M413" s="8"/>
      <c r="N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row>
    <row r="414" spans="1:235">
      <c r="A414" s="8"/>
      <c r="B414" s="8"/>
      <c r="C414" s="8"/>
      <c r="D414" s="8"/>
      <c r="E414" s="8"/>
      <c r="F414" s="8"/>
      <c r="G414" s="8"/>
      <c r="H414" s="8"/>
      <c r="I414" s="8"/>
      <c r="J414" s="8"/>
      <c r="K414" s="8"/>
      <c r="L414" s="8"/>
      <c r="M414" s="8"/>
      <c r="N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row>
    <row r="415" spans="1:235">
      <c r="A415" s="8"/>
      <c r="B415" s="8"/>
      <c r="C415" s="8"/>
      <c r="D415" s="8"/>
      <c r="E415" s="8"/>
      <c r="F415" s="8"/>
      <c r="G415" s="8"/>
      <c r="H415" s="8"/>
      <c r="I415" s="8"/>
      <c r="J415" s="8"/>
      <c r="K415" s="8"/>
      <c r="L415" s="8"/>
      <c r="M415" s="8"/>
      <c r="N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row>
    <row r="416" spans="1:235">
      <c r="A416" s="8"/>
      <c r="B416" s="8"/>
      <c r="C416" s="8"/>
      <c r="D416" s="8"/>
      <c r="E416" s="8"/>
      <c r="F416" s="8"/>
      <c r="G416" s="8"/>
      <c r="H416" s="8"/>
      <c r="I416" s="8"/>
      <c r="J416" s="8"/>
      <c r="K416" s="8"/>
      <c r="L416" s="8"/>
      <c r="M416" s="8"/>
      <c r="N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row>
    <row r="417" spans="1:235">
      <c r="A417" s="8"/>
      <c r="B417" s="8"/>
      <c r="C417" s="8"/>
      <c r="D417" s="8"/>
      <c r="E417" s="8"/>
      <c r="F417" s="8"/>
      <c r="G417" s="8"/>
      <c r="H417" s="8"/>
      <c r="I417" s="8"/>
      <c r="J417" s="8"/>
      <c r="K417" s="8"/>
      <c r="L417" s="8"/>
      <c r="M417" s="8"/>
      <c r="N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row>
    <row r="418" spans="1:235">
      <c r="A418" s="8"/>
      <c r="B418" s="8"/>
      <c r="C418" s="8"/>
      <c r="D418" s="8"/>
      <c r="E418" s="8"/>
      <c r="F418" s="8"/>
      <c r="G418" s="8"/>
      <c r="H418" s="8"/>
      <c r="I418" s="8"/>
      <c r="J418" s="8"/>
      <c r="K418" s="8"/>
      <c r="L418" s="8"/>
      <c r="M418" s="8"/>
      <c r="N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row>
    <row r="419" spans="1:235">
      <c r="A419" s="8"/>
      <c r="B419" s="8"/>
      <c r="C419" s="8"/>
      <c r="D419" s="8"/>
      <c r="E419" s="8"/>
      <c r="F419" s="8"/>
      <c r="G419" s="8"/>
      <c r="H419" s="8"/>
      <c r="I419" s="8"/>
      <c r="J419" s="8"/>
      <c r="K419" s="8"/>
      <c r="L419" s="8"/>
      <c r="M419" s="8"/>
      <c r="N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row>
    <row r="420" spans="1:235">
      <c r="A420" s="8"/>
      <c r="B420" s="8"/>
      <c r="C420" s="8"/>
      <c r="D420" s="8"/>
      <c r="E420" s="8"/>
      <c r="F420" s="8"/>
      <c r="G420" s="8"/>
      <c r="H420" s="8"/>
      <c r="I420" s="8"/>
      <c r="J420" s="8"/>
      <c r="K420" s="8"/>
      <c r="L420" s="8"/>
      <c r="M420" s="8"/>
      <c r="N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row>
    <row r="421" spans="1:235">
      <c r="A421" s="8"/>
      <c r="B421" s="8"/>
      <c r="C421" s="8"/>
      <c r="D421" s="8"/>
      <c r="E421" s="8"/>
      <c r="F421" s="8"/>
      <c r="G421" s="8"/>
      <c r="H421" s="8"/>
      <c r="I421" s="8"/>
      <c r="J421" s="8"/>
      <c r="K421" s="8"/>
      <c r="L421" s="8"/>
      <c r="M421" s="8"/>
      <c r="N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row>
    <row r="422" spans="1:235">
      <c r="A422" s="8"/>
      <c r="B422" s="8"/>
      <c r="C422" s="8"/>
      <c r="D422" s="8"/>
      <c r="E422" s="8"/>
      <c r="F422" s="8"/>
      <c r="G422" s="8"/>
      <c r="H422" s="8"/>
      <c r="I422" s="8"/>
      <c r="J422" s="8"/>
      <c r="K422" s="8"/>
      <c r="L422" s="8"/>
      <c r="M422" s="8"/>
      <c r="N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row>
    <row r="423" spans="1:235">
      <c r="A423" s="8"/>
      <c r="B423" s="8"/>
      <c r="C423" s="8"/>
      <c r="D423" s="8"/>
      <c r="E423" s="8"/>
      <c r="F423" s="8"/>
      <c r="G423" s="8"/>
      <c r="H423" s="8"/>
      <c r="I423" s="8"/>
      <c r="J423" s="8"/>
      <c r="K423" s="8"/>
      <c r="L423" s="8"/>
      <c r="M423" s="8"/>
      <c r="N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row>
    <row r="424" spans="1:235">
      <c r="A424" s="8"/>
      <c r="B424" s="8"/>
      <c r="C424" s="8"/>
      <c r="D424" s="8"/>
      <c r="E424" s="8"/>
      <c r="F424" s="8"/>
      <c r="G424" s="8"/>
      <c r="H424" s="8"/>
      <c r="I424" s="8"/>
      <c r="J424" s="8"/>
      <c r="K424" s="8"/>
      <c r="L424" s="8"/>
      <c r="M424" s="8"/>
      <c r="N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row>
    <row r="425" spans="1:235">
      <c r="A425" s="8"/>
      <c r="B425" s="8"/>
      <c r="C425" s="8"/>
      <c r="D425" s="8"/>
      <c r="E425" s="8"/>
      <c r="F425" s="8"/>
      <c r="G425" s="8"/>
      <c r="H425" s="8"/>
      <c r="I425" s="8"/>
      <c r="J425" s="8"/>
      <c r="K425" s="8"/>
      <c r="L425" s="8"/>
      <c r="M425" s="8"/>
      <c r="N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row>
    <row r="426" spans="1:235">
      <c r="A426" s="8"/>
      <c r="B426" s="8"/>
      <c r="C426" s="8"/>
      <c r="D426" s="8"/>
      <c r="E426" s="8"/>
      <c r="F426" s="8"/>
      <c r="G426" s="8"/>
      <c r="H426" s="8"/>
      <c r="I426" s="8"/>
      <c r="J426" s="8"/>
      <c r="K426" s="8"/>
      <c r="L426" s="8"/>
      <c r="M426" s="8"/>
      <c r="N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row>
    <row r="427" spans="1:235">
      <c r="A427" s="8"/>
      <c r="B427" s="8"/>
      <c r="C427" s="8"/>
      <c r="D427" s="8"/>
      <c r="E427" s="8"/>
      <c r="F427" s="8"/>
      <c r="G427" s="8"/>
      <c r="H427" s="8"/>
      <c r="I427" s="8"/>
      <c r="J427" s="8"/>
      <c r="K427" s="8"/>
      <c r="L427" s="8"/>
      <c r="M427" s="8"/>
      <c r="N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row>
    <row r="428" spans="1:235">
      <c r="A428" s="8"/>
      <c r="B428" s="8"/>
      <c r="C428" s="8"/>
      <c r="D428" s="8"/>
      <c r="E428" s="8"/>
      <c r="F428" s="8"/>
      <c r="G428" s="8"/>
      <c r="H428" s="8"/>
      <c r="I428" s="8"/>
      <c r="J428" s="8"/>
      <c r="K428" s="8"/>
      <c r="L428" s="8"/>
      <c r="M428" s="8"/>
      <c r="N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row>
    <row r="429" spans="1:235">
      <c r="A429" s="8"/>
      <c r="B429" s="8"/>
      <c r="C429" s="8"/>
      <c r="D429" s="8"/>
      <c r="E429" s="8"/>
      <c r="F429" s="8"/>
      <c r="G429" s="8"/>
      <c r="H429" s="8"/>
      <c r="I429" s="8"/>
      <c r="J429" s="8"/>
      <c r="K429" s="8"/>
      <c r="L429" s="8"/>
      <c r="M429" s="8"/>
      <c r="N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row>
    <row r="430" spans="1:235">
      <c r="A430" s="8"/>
      <c r="B430" s="8"/>
      <c r="C430" s="8"/>
      <c r="D430" s="8"/>
      <c r="E430" s="8"/>
      <c r="F430" s="8"/>
      <c r="G430" s="8"/>
      <c r="H430" s="8"/>
      <c r="I430" s="8"/>
      <c r="J430" s="8"/>
      <c r="K430" s="8"/>
      <c r="L430" s="8"/>
      <c r="M430" s="8"/>
      <c r="N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row>
    <row r="431" spans="1:235">
      <c r="A431" s="8"/>
      <c r="B431" s="8"/>
      <c r="C431" s="8"/>
      <c r="D431" s="8"/>
      <c r="E431" s="8"/>
      <c r="F431" s="8"/>
      <c r="G431" s="8"/>
      <c r="H431" s="8"/>
      <c r="I431" s="8"/>
      <c r="J431" s="8"/>
      <c r="K431" s="8"/>
      <c r="L431" s="8"/>
      <c r="M431" s="8"/>
      <c r="N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row>
    <row r="432" spans="1:235">
      <c r="A432" s="8"/>
      <c r="B432" s="8"/>
      <c r="C432" s="8"/>
      <c r="D432" s="8"/>
      <c r="E432" s="8"/>
      <c r="F432" s="8"/>
      <c r="G432" s="8"/>
      <c r="H432" s="8"/>
      <c r="I432" s="8"/>
      <c r="J432" s="8"/>
      <c r="K432" s="8"/>
      <c r="L432" s="8"/>
      <c r="M432" s="8"/>
      <c r="N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row>
    <row r="433" spans="1:235">
      <c r="A433" s="8"/>
      <c r="B433" s="8"/>
      <c r="C433" s="8"/>
      <c r="D433" s="8"/>
      <c r="E433" s="8"/>
      <c r="F433" s="8"/>
      <c r="G433" s="8"/>
      <c r="H433" s="8"/>
      <c r="I433" s="8"/>
      <c r="J433" s="8"/>
      <c r="K433" s="8"/>
      <c r="L433" s="8"/>
      <c r="M433" s="8"/>
      <c r="N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row>
    <row r="434" spans="1:235">
      <c r="A434" s="8"/>
      <c r="B434" s="8"/>
      <c r="C434" s="8"/>
      <c r="D434" s="8"/>
      <c r="E434" s="8"/>
      <c r="F434" s="8"/>
      <c r="G434" s="8"/>
      <c r="H434" s="8"/>
      <c r="I434" s="8"/>
      <c r="J434" s="8"/>
      <c r="K434" s="8"/>
      <c r="L434" s="8"/>
      <c r="M434" s="8"/>
      <c r="N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row>
    <row r="435" spans="1:235">
      <c r="A435" s="8"/>
      <c r="B435" s="8"/>
      <c r="C435" s="8"/>
      <c r="D435" s="8"/>
      <c r="E435" s="8"/>
      <c r="F435" s="8"/>
      <c r="G435" s="8"/>
      <c r="H435" s="8"/>
      <c r="I435" s="8"/>
      <c r="J435" s="8"/>
      <c r="K435" s="8"/>
      <c r="L435" s="8"/>
      <c r="M435" s="8"/>
      <c r="N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row>
    <row r="436" spans="1:235">
      <c r="A436" s="8"/>
      <c r="B436" s="8"/>
      <c r="C436" s="8"/>
      <c r="D436" s="8"/>
      <c r="E436" s="8"/>
      <c r="F436" s="8"/>
      <c r="G436" s="8"/>
      <c r="H436" s="8"/>
      <c r="I436" s="8"/>
      <c r="J436" s="8"/>
      <c r="K436" s="8"/>
      <c r="L436" s="8"/>
      <c r="M436" s="8"/>
      <c r="N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row>
    <row r="437" spans="1:235">
      <c r="A437" s="8"/>
      <c r="B437" s="8"/>
      <c r="C437" s="8"/>
      <c r="D437" s="8"/>
      <c r="E437" s="8"/>
      <c r="F437" s="8"/>
      <c r="G437" s="8"/>
      <c r="H437" s="8"/>
      <c r="I437" s="8"/>
      <c r="J437" s="8"/>
      <c r="K437" s="8"/>
      <c r="L437" s="8"/>
      <c r="M437" s="8"/>
      <c r="N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row>
    <row r="438" spans="1:235">
      <c r="A438" s="8"/>
      <c r="B438" s="8"/>
      <c r="C438" s="8"/>
      <c r="D438" s="8"/>
      <c r="E438" s="8"/>
      <c r="F438" s="8"/>
      <c r="G438" s="8"/>
      <c r="H438" s="8"/>
      <c r="I438" s="8"/>
      <c r="J438" s="8"/>
      <c r="K438" s="8"/>
      <c r="L438" s="8"/>
      <c r="M438" s="8"/>
      <c r="N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row>
    <row r="439" spans="1:235">
      <c r="A439" s="8"/>
      <c r="B439" s="8"/>
      <c r="C439" s="8"/>
      <c r="D439" s="8"/>
      <c r="E439" s="8"/>
      <c r="F439" s="8"/>
      <c r="G439" s="8"/>
      <c r="H439" s="8"/>
      <c r="I439" s="8"/>
      <c r="J439" s="8"/>
      <c r="K439" s="8"/>
      <c r="L439" s="8"/>
      <c r="M439" s="8"/>
      <c r="N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row>
    <row r="440" spans="1:235">
      <c r="A440" s="8"/>
      <c r="B440" s="8"/>
      <c r="C440" s="8"/>
      <c r="D440" s="8"/>
      <c r="E440" s="8"/>
      <c r="F440" s="8"/>
      <c r="G440" s="8"/>
      <c r="H440" s="8"/>
      <c r="I440" s="8"/>
      <c r="J440" s="8"/>
      <c r="K440" s="8"/>
      <c r="L440" s="8"/>
      <c r="M440" s="8"/>
      <c r="N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row>
    <row r="441" spans="1:235">
      <c r="A441" s="8"/>
      <c r="B441" s="8"/>
      <c r="C441" s="8"/>
      <c r="D441" s="8"/>
      <c r="E441" s="8"/>
      <c r="F441" s="8"/>
      <c r="G441" s="8"/>
      <c r="H441" s="8"/>
      <c r="I441" s="8"/>
      <c r="J441" s="8"/>
      <c r="K441" s="8"/>
      <c r="L441" s="8"/>
      <c r="M441" s="8"/>
      <c r="N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row>
    <row r="442" spans="1:235">
      <c r="A442" s="8"/>
      <c r="B442" s="8"/>
      <c r="C442" s="8"/>
      <c r="D442" s="8"/>
      <c r="E442" s="8"/>
      <c r="F442" s="8"/>
      <c r="G442" s="8"/>
      <c r="H442" s="8"/>
      <c r="I442" s="8"/>
      <c r="J442" s="8"/>
      <c r="K442" s="8"/>
      <c r="L442" s="8"/>
      <c r="M442" s="8"/>
      <c r="N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row>
    <row r="443" spans="1:235">
      <c r="A443" s="8"/>
      <c r="B443" s="8"/>
      <c r="C443" s="8"/>
      <c r="D443" s="8"/>
      <c r="E443" s="8"/>
      <c r="F443" s="8"/>
      <c r="G443" s="8"/>
      <c r="H443" s="8"/>
      <c r="I443" s="8"/>
      <c r="J443" s="8"/>
      <c r="K443" s="8"/>
      <c r="L443" s="8"/>
      <c r="M443" s="8"/>
      <c r="N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row>
    <row r="444" spans="1:235">
      <c r="A444" s="8"/>
      <c r="B444" s="8"/>
      <c r="C444" s="8"/>
      <c r="D444" s="8"/>
      <c r="E444" s="8"/>
      <c r="F444" s="8"/>
      <c r="G444" s="8"/>
      <c r="H444" s="8"/>
      <c r="I444" s="8"/>
      <c r="J444" s="8"/>
      <c r="K444" s="8"/>
      <c r="L444" s="8"/>
      <c r="M444" s="8"/>
      <c r="N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row>
    <row r="445" spans="1:235">
      <c r="A445" s="8"/>
      <c r="B445" s="8"/>
      <c r="C445" s="8"/>
      <c r="D445" s="8"/>
      <c r="E445" s="8"/>
      <c r="F445" s="8"/>
      <c r="G445" s="8"/>
      <c r="H445" s="8"/>
      <c r="I445" s="8"/>
      <c r="J445" s="8"/>
      <c r="K445" s="8"/>
      <c r="L445" s="8"/>
      <c r="M445" s="8"/>
      <c r="N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row>
    <row r="446" spans="1:235">
      <c r="A446" s="8"/>
      <c r="B446" s="8"/>
      <c r="C446" s="8"/>
      <c r="D446" s="8"/>
      <c r="E446" s="8"/>
      <c r="F446" s="8"/>
      <c r="G446" s="8"/>
      <c r="H446" s="8"/>
      <c r="I446" s="8"/>
      <c r="J446" s="8"/>
      <c r="K446" s="8"/>
      <c r="L446" s="8"/>
      <c r="M446" s="8"/>
      <c r="N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row>
    <row r="447" spans="1:235">
      <c r="A447" s="8"/>
      <c r="B447" s="8"/>
      <c r="C447" s="8"/>
      <c r="D447" s="8"/>
      <c r="E447" s="8"/>
      <c r="F447" s="8"/>
      <c r="G447" s="8"/>
      <c r="H447" s="8"/>
      <c r="I447" s="8"/>
      <c r="J447" s="8"/>
      <c r="K447" s="8"/>
      <c r="L447" s="8"/>
      <c r="M447" s="8"/>
      <c r="N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row>
    <row r="448" spans="1:235">
      <c r="A448" s="8"/>
      <c r="B448" s="8"/>
      <c r="C448" s="8"/>
      <c r="D448" s="8"/>
      <c r="E448" s="8"/>
      <c r="F448" s="8"/>
      <c r="G448" s="8"/>
      <c r="H448" s="8"/>
      <c r="I448" s="8"/>
      <c r="J448" s="8"/>
      <c r="K448" s="8"/>
      <c r="L448" s="8"/>
      <c r="M448" s="8"/>
      <c r="N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row>
    <row r="449" spans="1:235">
      <c r="A449" s="8"/>
      <c r="B449" s="8"/>
      <c r="C449" s="8"/>
      <c r="D449" s="8"/>
      <c r="E449" s="8"/>
      <c r="F449" s="8"/>
      <c r="G449" s="8"/>
      <c r="H449" s="8"/>
      <c r="I449" s="8"/>
      <c r="J449" s="8"/>
      <c r="K449" s="8"/>
      <c r="L449" s="8"/>
      <c r="M449" s="8"/>
      <c r="N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row>
    <row r="450" spans="1:235">
      <c r="A450" s="8"/>
      <c r="B450" s="8"/>
      <c r="C450" s="8"/>
      <c r="D450" s="8"/>
      <c r="E450" s="8"/>
      <c r="F450" s="8"/>
      <c r="G450" s="8"/>
      <c r="H450" s="8"/>
      <c r="I450" s="8"/>
      <c r="J450" s="8"/>
      <c r="K450" s="8"/>
      <c r="L450" s="8"/>
      <c r="M450" s="8"/>
      <c r="N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row>
    <row r="451" spans="1:235">
      <c r="A451" s="8"/>
      <c r="B451" s="8"/>
      <c r="C451" s="8"/>
      <c r="D451" s="8"/>
      <c r="E451" s="8"/>
      <c r="F451" s="8"/>
      <c r="G451" s="8"/>
      <c r="H451" s="8"/>
      <c r="I451" s="8"/>
      <c r="J451" s="8"/>
      <c r="K451" s="8"/>
      <c r="L451" s="8"/>
      <c r="M451" s="8"/>
      <c r="N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row>
    <row r="452" spans="1:235">
      <c r="A452" s="8"/>
      <c r="B452" s="8"/>
      <c r="C452" s="8"/>
      <c r="D452" s="8"/>
      <c r="E452" s="8"/>
      <c r="F452" s="8"/>
      <c r="G452" s="8"/>
      <c r="H452" s="8"/>
      <c r="I452" s="8"/>
      <c r="J452" s="8"/>
      <c r="K452" s="8"/>
      <c r="L452" s="8"/>
      <c r="M452" s="8"/>
      <c r="N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row>
    <row r="453" spans="1:235">
      <c r="A453" s="8"/>
      <c r="B453" s="8"/>
      <c r="C453" s="8"/>
      <c r="D453" s="8"/>
      <c r="E453" s="8"/>
      <c r="F453" s="8"/>
      <c r="G453" s="8"/>
      <c r="H453" s="8"/>
      <c r="I453" s="8"/>
      <c r="J453" s="8"/>
      <c r="K453" s="8"/>
      <c r="L453" s="8"/>
      <c r="M453" s="8"/>
      <c r="N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row>
    <row r="454" spans="1:235">
      <c r="A454" s="8"/>
      <c r="B454" s="8"/>
      <c r="C454" s="8"/>
      <c r="D454" s="8"/>
      <c r="E454" s="8"/>
      <c r="F454" s="8"/>
      <c r="G454" s="8"/>
      <c r="H454" s="8"/>
      <c r="I454" s="8"/>
      <c r="J454" s="8"/>
      <c r="K454" s="8"/>
      <c r="L454" s="8"/>
      <c r="M454" s="8"/>
      <c r="N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row>
    <row r="455" spans="1:235">
      <c r="A455" s="8"/>
      <c r="B455" s="8"/>
      <c r="C455" s="8"/>
      <c r="D455" s="8"/>
      <c r="E455" s="8"/>
      <c r="F455" s="8"/>
      <c r="G455" s="8"/>
      <c r="H455" s="8"/>
      <c r="I455" s="8"/>
      <c r="J455" s="8"/>
      <c r="K455" s="8"/>
      <c r="L455" s="8"/>
      <c r="M455" s="8"/>
      <c r="N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row>
    <row r="456" spans="1:235">
      <c r="A456" s="8"/>
      <c r="B456" s="8"/>
      <c r="C456" s="8"/>
      <c r="D456" s="8"/>
      <c r="E456" s="8"/>
      <c r="F456" s="8"/>
      <c r="G456" s="8"/>
      <c r="H456" s="8"/>
      <c r="I456" s="8"/>
      <c r="J456" s="8"/>
      <c r="K456" s="8"/>
      <c r="L456" s="8"/>
      <c r="M456" s="8"/>
      <c r="N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row>
    <row r="457" spans="1:235">
      <c r="A457" s="8"/>
      <c r="B457" s="8"/>
      <c r="C457" s="8"/>
      <c r="D457" s="8"/>
      <c r="E457" s="8"/>
      <c r="F457" s="8"/>
      <c r="G457" s="8"/>
      <c r="H457" s="8"/>
      <c r="I457" s="8"/>
      <c r="J457" s="8"/>
      <c r="K457" s="8"/>
      <c r="L457" s="8"/>
      <c r="M457" s="8"/>
      <c r="N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row>
    <row r="458" spans="1:235">
      <c r="A458" s="8"/>
      <c r="B458" s="8"/>
      <c r="C458" s="8"/>
      <c r="D458" s="8"/>
      <c r="E458" s="8"/>
      <c r="F458" s="8"/>
      <c r="G458" s="8"/>
      <c r="H458" s="8"/>
      <c r="I458" s="8"/>
      <c r="J458" s="8"/>
      <c r="K458" s="8"/>
      <c r="L458" s="8"/>
      <c r="M458" s="8"/>
      <c r="N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row>
    <row r="459" spans="1:235">
      <c r="A459" s="8"/>
      <c r="B459" s="8"/>
      <c r="C459" s="8"/>
      <c r="D459" s="8"/>
      <c r="E459" s="8"/>
      <c r="F459" s="8"/>
      <c r="G459" s="8"/>
      <c r="H459" s="8"/>
      <c r="I459" s="8"/>
      <c r="J459" s="8"/>
      <c r="K459" s="8"/>
      <c r="L459" s="8"/>
      <c r="M459" s="8"/>
      <c r="N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row>
    <row r="460" spans="1:235">
      <c r="A460" s="8"/>
      <c r="B460" s="8"/>
      <c r="C460" s="8"/>
      <c r="D460" s="8"/>
      <c r="E460" s="8"/>
      <c r="F460" s="8"/>
      <c r="G460" s="8"/>
      <c r="H460" s="8"/>
      <c r="I460" s="8"/>
      <c r="J460" s="8"/>
      <c r="K460" s="8"/>
      <c r="L460" s="8"/>
      <c r="M460" s="8"/>
      <c r="N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row>
    <row r="461" spans="1:235">
      <c r="A461" s="8"/>
      <c r="B461" s="8"/>
      <c r="C461" s="8"/>
      <c r="D461" s="8"/>
      <c r="E461" s="8"/>
      <c r="F461" s="8"/>
      <c r="G461" s="8"/>
      <c r="H461" s="8"/>
      <c r="I461" s="8"/>
      <c r="J461" s="8"/>
      <c r="K461" s="8"/>
      <c r="L461" s="8"/>
      <c r="M461" s="8"/>
      <c r="N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row>
    <row r="462" spans="1:235">
      <c r="A462" s="8"/>
      <c r="B462" s="8"/>
      <c r="C462" s="8"/>
      <c r="D462" s="8"/>
      <c r="E462" s="8"/>
      <c r="F462" s="8"/>
      <c r="G462" s="8"/>
      <c r="H462" s="8"/>
      <c r="I462" s="8"/>
      <c r="J462" s="8"/>
      <c r="K462" s="8"/>
      <c r="L462" s="8"/>
      <c r="M462" s="8"/>
      <c r="N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row>
    <row r="463" spans="1:235">
      <c r="A463" s="8"/>
      <c r="B463" s="8"/>
      <c r="C463" s="8"/>
      <c r="D463" s="8"/>
      <c r="E463" s="8"/>
      <c r="F463" s="8"/>
      <c r="G463" s="8"/>
      <c r="H463" s="8"/>
      <c r="I463" s="8"/>
      <c r="J463" s="8"/>
      <c r="K463" s="8"/>
      <c r="L463" s="8"/>
      <c r="M463" s="8"/>
      <c r="N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row>
    <row r="464" spans="1:235">
      <c r="A464" s="8"/>
      <c r="B464" s="8"/>
      <c r="C464" s="8"/>
      <c r="D464" s="8"/>
      <c r="E464" s="8"/>
      <c r="F464" s="8"/>
      <c r="G464" s="8"/>
      <c r="H464" s="8"/>
      <c r="I464" s="8"/>
      <c r="J464" s="8"/>
      <c r="K464" s="8"/>
      <c r="L464" s="8"/>
      <c r="M464" s="8"/>
      <c r="N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row>
    <row r="465" spans="1:235">
      <c r="A465" s="8"/>
      <c r="B465" s="8"/>
      <c r="C465" s="8"/>
      <c r="D465" s="8"/>
      <c r="E465" s="8"/>
      <c r="F465" s="8"/>
      <c r="G465" s="8"/>
      <c r="H465" s="8"/>
      <c r="I465" s="8"/>
      <c r="J465" s="8"/>
      <c r="K465" s="8"/>
      <c r="L465" s="8"/>
      <c r="M465" s="8"/>
      <c r="N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row>
    <row r="466" spans="1:235">
      <c r="A466" s="8"/>
      <c r="B466" s="8"/>
      <c r="C466" s="8"/>
      <c r="D466" s="8"/>
      <c r="E466" s="8"/>
      <c r="F466" s="8"/>
      <c r="G466" s="8"/>
      <c r="H466" s="8"/>
      <c r="I466" s="8"/>
      <c r="J466" s="8"/>
      <c r="K466" s="8"/>
      <c r="L466" s="8"/>
      <c r="M466" s="8"/>
      <c r="N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row>
    <row r="467" spans="1:235">
      <c r="A467" s="8"/>
      <c r="B467" s="8"/>
      <c r="C467" s="8"/>
      <c r="D467" s="8"/>
      <c r="E467" s="8"/>
      <c r="F467" s="8"/>
      <c r="G467" s="8"/>
      <c r="H467" s="8"/>
      <c r="I467" s="8"/>
      <c r="J467" s="8"/>
      <c r="K467" s="8"/>
      <c r="L467" s="8"/>
      <c r="M467" s="8"/>
      <c r="N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row>
    <row r="468" spans="1:235">
      <c r="A468" s="8"/>
      <c r="B468" s="8"/>
      <c r="C468" s="8"/>
      <c r="D468" s="8"/>
      <c r="E468" s="8"/>
      <c r="F468" s="8"/>
      <c r="G468" s="8"/>
      <c r="H468" s="8"/>
      <c r="I468" s="8"/>
      <c r="J468" s="8"/>
      <c r="K468" s="8"/>
      <c r="L468" s="8"/>
      <c r="M468" s="8"/>
      <c r="N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row>
    <row r="469" spans="1:235">
      <c r="A469" s="8"/>
      <c r="B469" s="8"/>
      <c r="C469" s="8"/>
      <c r="D469" s="8"/>
      <c r="E469" s="8"/>
      <c r="F469" s="8"/>
      <c r="G469" s="8"/>
      <c r="H469" s="8"/>
      <c r="I469" s="8"/>
      <c r="J469" s="8"/>
      <c r="K469" s="8"/>
      <c r="L469" s="8"/>
      <c r="M469" s="8"/>
      <c r="N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row>
    <row r="470" spans="1:235">
      <c r="A470" s="8"/>
      <c r="B470" s="8"/>
      <c r="C470" s="8"/>
      <c r="D470" s="8"/>
      <c r="E470" s="8"/>
      <c r="F470" s="8"/>
      <c r="G470" s="8"/>
      <c r="H470" s="8"/>
      <c r="I470" s="8"/>
      <c r="J470" s="8"/>
      <c r="K470" s="8"/>
      <c r="L470" s="8"/>
      <c r="M470" s="8"/>
      <c r="N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row>
    <row r="471" spans="1:235">
      <c r="A471" s="8"/>
      <c r="B471" s="8"/>
      <c r="C471" s="8"/>
      <c r="D471" s="8"/>
      <c r="E471" s="8"/>
      <c r="F471" s="8"/>
      <c r="G471" s="8"/>
      <c r="H471" s="8"/>
      <c r="I471" s="8"/>
      <c r="J471" s="8"/>
      <c r="K471" s="8"/>
      <c r="L471" s="8"/>
      <c r="M471" s="8"/>
      <c r="N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row>
    <row r="472" spans="1:235">
      <c r="A472" s="8"/>
      <c r="B472" s="8"/>
      <c r="C472" s="8"/>
      <c r="D472" s="8"/>
      <c r="E472" s="8"/>
      <c r="F472" s="8"/>
      <c r="G472" s="8"/>
      <c r="H472" s="8"/>
      <c r="I472" s="8"/>
      <c r="J472" s="8"/>
      <c r="K472" s="8"/>
      <c r="L472" s="8"/>
      <c r="M472" s="8"/>
      <c r="N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row>
    <row r="473" spans="1:235">
      <c r="A473" s="8"/>
      <c r="B473" s="8"/>
      <c r="C473" s="8"/>
      <c r="D473" s="8"/>
      <c r="E473" s="8"/>
      <c r="F473" s="8"/>
      <c r="G473" s="8"/>
      <c r="H473" s="8"/>
      <c r="I473" s="8"/>
      <c r="J473" s="8"/>
      <c r="K473" s="8"/>
      <c r="L473" s="8"/>
      <c r="M473" s="8"/>
      <c r="N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row>
    <row r="474" spans="1:235">
      <c r="A474" s="8"/>
      <c r="B474" s="8"/>
      <c r="C474" s="8"/>
      <c r="D474" s="8"/>
      <c r="E474" s="8"/>
      <c r="F474" s="8"/>
      <c r="G474" s="8"/>
      <c r="H474" s="8"/>
      <c r="I474" s="8"/>
      <c r="J474" s="8"/>
      <c r="K474" s="8"/>
      <c r="L474" s="8"/>
      <c r="M474" s="8"/>
      <c r="N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row>
    <row r="475" spans="1:235">
      <c r="A475" s="8"/>
      <c r="B475" s="8"/>
      <c r="C475" s="8"/>
      <c r="D475" s="8"/>
      <c r="E475" s="8"/>
      <c r="F475" s="8"/>
      <c r="G475" s="8"/>
      <c r="H475" s="8"/>
      <c r="I475" s="8"/>
      <c r="J475" s="8"/>
      <c r="K475" s="8"/>
      <c r="L475" s="8"/>
      <c r="M475" s="8"/>
      <c r="N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row>
    <row r="476" spans="1:235">
      <c r="A476" s="8"/>
      <c r="B476" s="8"/>
      <c r="C476" s="8"/>
      <c r="D476" s="8"/>
      <c r="E476" s="8"/>
      <c r="F476" s="8"/>
      <c r="G476" s="8"/>
      <c r="H476" s="8"/>
      <c r="I476" s="8"/>
      <c r="J476" s="8"/>
      <c r="K476" s="8"/>
      <c r="L476" s="8"/>
      <c r="M476" s="8"/>
      <c r="N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row>
    <row r="477" spans="1:235">
      <c r="A477" s="8"/>
      <c r="B477" s="8"/>
      <c r="C477" s="8"/>
      <c r="D477" s="8"/>
      <c r="E477" s="8"/>
      <c r="F477" s="8"/>
      <c r="G477" s="8"/>
      <c r="H477" s="8"/>
      <c r="I477" s="8"/>
      <c r="J477" s="8"/>
      <c r="K477" s="8"/>
      <c r="L477" s="8"/>
      <c r="M477" s="8"/>
      <c r="N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row>
    <row r="478" spans="1:235">
      <c r="A478" s="8"/>
      <c r="B478" s="8"/>
      <c r="C478" s="8"/>
      <c r="D478" s="8"/>
      <c r="E478" s="8"/>
      <c r="F478" s="8"/>
      <c r="G478" s="8"/>
      <c r="H478" s="8"/>
      <c r="I478" s="8"/>
      <c r="J478" s="8"/>
      <c r="K478" s="8"/>
      <c r="L478" s="8"/>
      <c r="M478" s="8"/>
      <c r="N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row>
    <row r="479" spans="1:235">
      <c r="A479" s="8"/>
      <c r="B479" s="8"/>
      <c r="C479" s="8"/>
      <c r="D479" s="8"/>
      <c r="E479" s="8"/>
      <c r="F479" s="8"/>
      <c r="G479" s="8"/>
      <c r="H479" s="8"/>
      <c r="I479" s="8"/>
      <c r="J479" s="8"/>
      <c r="K479" s="8"/>
      <c r="L479" s="8"/>
      <c r="M479" s="8"/>
      <c r="N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row>
    <row r="480" spans="1:235">
      <c r="A480" s="8"/>
      <c r="B480" s="8"/>
      <c r="C480" s="8"/>
      <c r="D480" s="8"/>
      <c r="E480" s="8"/>
      <c r="F480" s="8"/>
      <c r="G480" s="8"/>
      <c r="H480" s="8"/>
      <c r="I480" s="8"/>
      <c r="J480" s="8"/>
      <c r="K480" s="8"/>
      <c r="L480" s="8"/>
      <c r="M480" s="8"/>
      <c r="N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row>
    <row r="481" spans="1:235">
      <c r="A481" s="8"/>
      <c r="B481" s="8"/>
      <c r="C481" s="8"/>
      <c r="D481" s="8"/>
      <c r="E481" s="8"/>
      <c r="F481" s="8"/>
      <c r="G481" s="8"/>
      <c r="H481" s="8"/>
      <c r="I481" s="8"/>
      <c r="J481" s="8"/>
      <c r="K481" s="8"/>
      <c r="L481" s="8"/>
      <c r="M481" s="8"/>
      <c r="N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row>
    <row r="482" spans="1:235">
      <c r="A482" s="8"/>
      <c r="B482" s="8"/>
      <c r="C482" s="8"/>
      <c r="D482" s="8"/>
      <c r="E482" s="8"/>
      <c r="F482" s="8"/>
      <c r="G482" s="8"/>
      <c r="H482" s="8"/>
      <c r="I482" s="8"/>
      <c r="J482" s="8"/>
      <c r="K482" s="8"/>
      <c r="L482" s="8"/>
      <c r="M482" s="8"/>
      <c r="N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row>
    <row r="483" spans="1:235">
      <c r="A483" s="8"/>
      <c r="B483" s="8"/>
      <c r="C483" s="8"/>
      <c r="D483" s="8"/>
      <c r="E483" s="8"/>
      <c r="F483" s="8"/>
      <c r="G483" s="8"/>
      <c r="H483" s="8"/>
      <c r="I483" s="8"/>
      <c r="J483" s="8"/>
      <c r="K483" s="8"/>
      <c r="L483" s="8"/>
      <c r="M483" s="8"/>
      <c r="N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row>
    <row r="484" spans="1:235">
      <c r="A484" s="8"/>
      <c r="B484" s="8"/>
      <c r="C484" s="8"/>
      <c r="D484" s="8"/>
      <c r="E484" s="8"/>
      <c r="F484" s="8"/>
      <c r="G484" s="8"/>
      <c r="H484" s="8"/>
      <c r="I484" s="8"/>
      <c r="J484" s="8"/>
      <c r="K484" s="8"/>
      <c r="L484" s="8"/>
      <c r="M484" s="8"/>
      <c r="N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row>
    <row r="485" spans="1:235">
      <c r="A485" s="8"/>
      <c r="B485" s="8"/>
      <c r="C485" s="8"/>
      <c r="D485" s="8"/>
      <c r="E485" s="8"/>
      <c r="F485" s="8"/>
      <c r="G485" s="8"/>
      <c r="H485" s="8"/>
      <c r="I485" s="8"/>
      <c r="J485" s="8"/>
      <c r="K485" s="8"/>
      <c r="L485" s="8"/>
      <c r="M485" s="8"/>
      <c r="N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row>
    <row r="486" spans="1:235">
      <c r="A486" s="8"/>
      <c r="B486" s="8"/>
      <c r="C486" s="8"/>
      <c r="D486" s="8"/>
      <c r="E486" s="8"/>
      <c r="F486" s="8"/>
      <c r="G486" s="8"/>
      <c r="H486" s="8"/>
      <c r="I486" s="8"/>
      <c r="J486" s="8"/>
      <c r="K486" s="8"/>
      <c r="L486" s="8"/>
      <c r="M486" s="8"/>
      <c r="N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row>
    <row r="487" spans="1:235">
      <c r="A487" s="8"/>
      <c r="B487" s="8"/>
      <c r="C487" s="8"/>
      <c r="D487" s="8"/>
      <c r="E487" s="8"/>
      <c r="F487" s="8"/>
      <c r="G487" s="8"/>
      <c r="H487" s="8"/>
      <c r="I487" s="8"/>
      <c r="J487" s="8"/>
      <c r="K487" s="8"/>
      <c r="L487" s="8"/>
      <c r="M487" s="8"/>
      <c r="N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row>
    <row r="488" spans="1:235">
      <c r="A488" s="8"/>
      <c r="B488" s="8"/>
      <c r="C488" s="8"/>
      <c r="D488" s="8"/>
      <c r="E488" s="8"/>
      <c r="F488" s="8"/>
      <c r="G488" s="8"/>
      <c r="H488" s="8"/>
      <c r="I488" s="8"/>
      <c r="J488" s="8"/>
      <c r="K488" s="8"/>
      <c r="L488" s="8"/>
      <c r="M488" s="8"/>
      <c r="N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row>
    <row r="489" spans="1:235">
      <c r="A489" s="8"/>
      <c r="B489" s="8"/>
      <c r="C489" s="8"/>
      <c r="D489" s="8"/>
      <c r="E489" s="8"/>
      <c r="F489" s="8"/>
      <c r="G489" s="8"/>
      <c r="H489" s="8"/>
      <c r="I489" s="8"/>
      <c r="J489" s="8"/>
      <c r="K489" s="8"/>
      <c r="L489" s="8"/>
      <c r="M489" s="8"/>
      <c r="N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row>
    <row r="490" spans="1:235">
      <c r="A490" s="8"/>
      <c r="B490" s="8"/>
      <c r="C490" s="8"/>
      <c r="D490" s="8"/>
      <c r="E490" s="8"/>
      <c r="F490" s="8"/>
      <c r="G490" s="8"/>
      <c r="H490" s="8"/>
      <c r="I490" s="8"/>
      <c r="J490" s="8"/>
      <c r="K490" s="8"/>
      <c r="L490" s="8"/>
      <c r="M490" s="8"/>
      <c r="N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row>
    <row r="491" spans="1:235">
      <c r="A491" s="8"/>
      <c r="B491" s="8"/>
      <c r="C491" s="8"/>
      <c r="D491" s="8"/>
      <c r="E491" s="8"/>
      <c r="F491" s="8"/>
      <c r="G491" s="8"/>
      <c r="H491" s="8"/>
      <c r="I491" s="8"/>
      <c r="J491" s="8"/>
      <c r="K491" s="8"/>
      <c r="L491" s="8"/>
      <c r="M491" s="8"/>
      <c r="N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row>
    <row r="492" spans="1:235">
      <c r="A492" s="8"/>
      <c r="B492" s="8"/>
      <c r="C492" s="8"/>
      <c r="D492" s="8"/>
      <c r="E492" s="8"/>
      <c r="F492" s="8"/>
      <c r="G492" s="8"/>
      <c r="H492" s="8"/>
      <c r="I492" s="8"/>
      <c r="J492" s="8"/>
      <c r="K492" s="8"/>
      <c r="L492" s="8"/>
      <c r="M492" s="8"/>
      <c r="N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row>
    <row r="493" spans="1:235">
      <c r="A493" s="8"/>
      <c r="B493" s="8"/>
      <c r="C493" s="8"/>
      <c r="D493" s="8"/>
      <c r="E493" s="8"/>
      <c r="F493" s="8"/>
      <c r="G493" s="8"/>
      <c r="H493" s="8"/>
      <c r="I493" s="8"/>
      <c r="J493" s="8"/>
      <c r="K493" s="8"/>
      <c r="L493" s="8"/>
      <c r="M493" s="8"/>
      <c r="N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row>
    <row r="494" spans="1:235">
      <c r="A494" s="8"/>
      <c r="B494" s="8"/>
      <c r="C494" s="8"/>
      <c r="D494" s="8"/>
      <c r="E494" s="8"/>
      <c r="F494" s="8"/>
      <c r="G494" s="8"/>
      <c r="H494" s="8"/>
      <c r="I494" s="8"/>
      <c r="J494" s="8"/>
      <c r="K494" s="8"/>
      <c r="L494" s="8"/>
      <c r="M494" s="8"/>
      <c r="N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row>
    <row r="495" spans="1:235">
      <c r="A495" s="8"/>
      <c r="B495" s="8"/>
      <c r="C495" s="8"/>
      <c r="D495" s="8"/>
      <c r="E495" s="8"/>
      <c r="F495" s="8"/>
      <c r="G495" s="8"/>
      <c r="H495" s="8"/>
      <c r="I495" s="8"/>
      <c r="J495" s="8"/>
      <c r="K495" s="8"/>
      <c r="L495" s="8"/>
      <c r="M495" s="8"/>
      <c r="N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row>
    <row r="496" spans="1:235">
      <c r="A496" s="8"/>
      <c r="B496" s="8"/>
      <c r="C496" s="8"/>
      <c r="D496" s="8"/>
      <c r="E496" s="8"/>
      <c r="F496" s="8"/>
      <c r="G496" s="8"/>
      <c r="H496" s="8"/>
      <c r="I496" s="8"/>
      <c r="J496" s="8"/>
      <c r="K496" s="8"/>
      <c r="L496" s="8"/>
      <c r="M496" s="8"/>
      <c r="N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row>
    <row r="497" spans="1:235">
      <c r="A497" s="8"/>
      <c r="B497" s="8"/>
      <c r="C497" s="8"/>
      <c r="D497" s="8"/>
      <c r="E497" s="8"/>
      <c r="F497" s="8"/>
      <c r="G497" s="8"/>
      <c r="H497" s="8"/>
      <c r="I497" s="8"/>
      <c r="J497" s="8"/>
      <c r="K497" s="8"/>
      <c r="L497" s="8"/>
      <c r="M497" s="8"/>
      <c r="N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row>
    <row r="498" spans="1:235">
      <c r="A498" s="8"/>
      <c r="B498" s="8"/>
      <c r="C498" s="8"/>
      <c r="D498" s="8"/>
      <c r="E498" s="8"/>
      <c r="F498" s="8"/>
      <c r="G498" s="8"/>
      <c r="H498" s="8"/>
      <c r="I498" s="8"/>
      <c r="J498" s="8"/>
      <c r="K498" s="8"/>
      <c r="L498" s="8"/>
      <c r="M498" s="8"/>
      <c r="N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row>
    <row r="499" spans="1:235">
      <c r="A499" s="8"/>
      <c r="B499" s="8"/>
      <c r="C499" s="8"/>
      <c r="D499" s="8"/>
      <c r="E499" s="8"/>
      <c r="F499" s="8"/>
      <c r="G499" s="8"/>
      <c r="H499" s="8"/>
      <c r="I499" s="8"/>
      <c r="J499" s="8"/>
      <c r="K499" s="8"/>
      <c r="L499" s="8"/>
      <c r="M499" s="8"/>
      <c r="N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row>
    <row r="500" spans="1:235">
      <c r="A500" s="8"/>
      <c r="B500" s="8"/>
      <c r="C500" s="8"/>
      <c r="D500" s="8"/>
      <c r="E500" s="8"/>
      <c r="F500" s="8"/>
      <c r="G500" s="8"/>
      <c r="H500" s="8"/>
      <c r="I500" s="8"/>
      <c r="J500" s="8"/>
      <c r="K500" s="8"/>
      <c r="L500" s="8"/>
      <c r="M500" s="8"/>
      <c r="N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row>
    <row r="501" spans="1:235">
      <c r="A501" s="8"/>
      <c r="B501" s="8"/>
      <c r="C501" s="8"/>
      <c r="D501" s="8"/>
      <c r="E501" s="8"/>
      <c r="F501" s="8"/>
      <c r="G501" s="8"/>
      <c r="H501" s="8"/>
      <c r="I501" s="8"/>
      <c r="J501" s="8"/>
      <c r="K501" s="8"/>
      <c r="L501" s="8"/>
      <c r="M501" s="8"/>
      <c r="N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row>
    <row r="502" spans="1:235">
      <c r="A502" s="8"/>
      <c r="B502" s="8"/>
      <c r="C502" s="8"/>
      <c r="D502" s="8"/>
      <c r="E502" s="8"/>
      <c r="F502" s="8"/>
      <c r="G502" s="8"/>
      <c r="H502" s="8"/>
      <c r="I502" s="8"/>
      <c r="J502" s="8"/>
      <c r="K502" s="8"/>
      <c r="L502" s="8"/>
      <c r="M502" s="8"/>
      <c r="N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row>
    <row r="503" spans="1:235">
      <c r="A503" s="8"/>
      <c r="B503" s="8"/>
      <c r="C503" s="8"/>
      <c r="D503" s="8"/>
      <c r="E503" s="8"/>
      <c r="F503" s="8"/>
      <c r="G503" s="8"/>
      <c r="H503" s="8"/>
      <c r="I503" s="8"/>
      <c r="J503" s="8"/>
      <c r="K503" s="8"/>
      <c r="L503" s="8"/>
      <c r="M503" s="8"/>
      <c r="N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row>
    <row r="504" spans="1:235">
      <c r="A504" s="8"/>
      <c r="B504" s="8"/>
      <c r="C504" s="8"/>
      <c r="D504" s="8"/>
      <c r="E504" s="8"/>
      <c r="F504" s="8"/>
      <c r="G504" s="8"/>
      <c r="H504" s="8"/>
      <c r="I504" s="8"/>
      <c r="J504" s="8"/>
      <c r="K504" s="8"/>
      <c r="L504" s="8"/>
      <c r="M504" s="8"/>
      <c r="N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row>
    <row r="505" spans="1:235">
      <c r="A505" s="8"/>
      <c r="B505" s="8"/>
      <c r="C505" s="8"/>
      <c r="D505" s="8"/>
      <c r="E505" s="8"/>
      <c r="F505" s="8"/>
      <c r="G505" s="8"/>
      <c r="H505" s="8"/>
      <c r="I505" s="8"/>
      <c r="J505" s="8"/>
      <c r="K505" s="8"/>
      <c r="L505" s="8"/>
      <c r="M505" s="8"/>
      <c r="N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row>
    <row r="506" spans="1:235">
      <c r="A506" s="8"/>
      <c r="B506" s="8"/>
      <c r="C506" s="8"/>
      <c r="D506" s="8"/>
      <c r="E506" s="8"/>
      <c r="F506" s="8"/>
      <c r="G506" s="8"/>
      <c r="H506" s="8"/>
      <c r="I506" s="8"/>
      <c r="J506" s="8"/>
      <c r="K506" s="8"/>
      <c r="L506" s="8"/>
      <c r="M506" s="8"/>
      <c r="N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row>
    <row r="507" spans="1:235">
      <c r="A507" s="8"/>
      <c r="B507" s="8"/>
      <c r="C507" s="8"/>
      <c r="D507" s="8"/>
      <c r="E507" s="8"/>
      <c r="F507" s="8"/>
      <c r="G507" s="8"/>
      <c r="H507" s="8"/>
      <c r="I507" s="8"/>
      <c r="J507" s="8"/>
      <c r="K507" s="8"/>
      <c r="L507" s="8"/>
      <c r="M507" s="8"/>
      <c r="N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row>
    <row r="508" spans="1:235">
      <c r="A508" s="8"/>
      <c r="B508" s="8"/>
      <c r="C508" s="8"/>
      <c r="D508" s="8"/>
      <c r="E508" s="8"/>
      <c r="F508" s="8"/>
      <c r="G508" s="8"/>
      <c r="H508" s="8"/>
      <c r="I508" s="8"/>
      <c r="J508" s="8"/>
      <c r="K508" s="8"/>
      <c r="L508" s="8"/>
      <c r="M508" s="8"/>
      <c r="N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row>
    <row r="509" spans="1:235">
      <c r="A509" s="8"/>
      <c r="B509" s="8"/>
      <c r="C509" s="8"/>
      <c r="D509" s="8"/>
      <c r="E509" s="8"/>
      <c r="F509" s="8"/>
      <c r="G509" s="8"/>
      <c r="H509" s="8"/>
      <c r="I509" s="8"/>
      <c r="J509" s="8"/>
      <c r="K509" s="8"/>
      <c r="L509" s="8"/>
      <c r="M509" s="8"/>
      <c r="N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row>
    <row r="510" spans="1:235">
      <c r="A510" s="8"/>
      <c r="B510" s="8"/>
      <c r="C510" s="8"/>
      <c r="D510" s="8"/>
      <c r="E510" s="8"/>
      <c r="F510" s="8"/>
      <c r="G510" s="8"/>
      <c r="H510" s="8"/>
      <c r="I510" s="8"/>
      <c r="J510" s="8"/>
      <c r="K510" s="8"/>
      <c r="L510" s="8"/>
      <c r="M510" s="8"/>
      <c r="N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row>
    <row r="511" spans="1:235">
      <c r="A511" s="8"/>
      <c r="B511" s="8"/>
      <c r="C511" s="8"/>
      <c r="D511" s="8"/>
      <c r="E511" s="8"/>
      <c r="F511" s="8"/>
      <c r="G511" s="8"/>
      <c r="H511" s="8"/>
      <c r="I511" s="8"/>
      <c r="J511" s="8"/>
      <c r="K511" s="8"/>
      <c r="L511" s="8"/>
      <c r="M511" s="8"/>
      <c r="N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row>
    <row r="512" spans="1:235">
      <c r="A512" s="8"/>
      <c r="B512" s="8"/>
      <c r="C512" s="8"/>
      <c r="D512" s="8"/>
      <c r="E512" s="8"/>
      <c r="F512" s="8"/>
      <c r="G512" s="8"/>
      <c r="H512" s="8"/>
      <c r="I512" s="8"/>
      <c r="J512" s="8"/>
      <c r="K512" s="8"/>
      <c r="L512" s="8"/>
      <c r="M512" s="8"/>
      <c r="N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row>
    <row r="513" spans="1:235">
      <c r="A513" s="8"/>
      <c r="B513" s="8"/>
      <c r="C513" s="8"/>
      <c r="D513" s="8"/>
      <c r="E513" s="8"/>
      <c r="F513" s="8"/>
      <c r="G513" s="8"/>
      <c r="H513" s="8"/>
      <c r="I513" s="8"/>
      <c r="J513" s="8"/>
      <c r="K513" s="8"/>
      <c r="L513" s="8"/>
      <c r="M513" s="8"/>
      <c r="N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row>
    <row r="514" spans="1:235">
      <c r="A514" s="8"/>
      <c r="B514" s="8"/>
      <c r="C514" s="8"/>
      <c r="D514" s="8"/>
      <c r="E514" s="8"/>
      <c r="F514" s="8"/>
      <c r="G514" s="8"/>
      <c r="H514" s="8"/>
      <c r="I514" s="8"/>
      <c r="J514" s="8"/>
      <c r="K514" s="8"/>
      <c r="L514" s="8"/>
      <c r="M514" s="8"/>
      <c r="N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row>
    <row r="515" spans="1:235">
      <c r="A515" s="8"/>
      <c r="B515" s="8"/>
      <c r="C515" s="8"/>
      <c r="D515" s="8"/>
      <c r="E515" s="8"/>
      <c r="F515" s="8"/>
      <c r="G515" s="8"/>
      <c r="H515" s="8"/>
      <c r="I515" s="8"/>
      <c r="J515" s="8"/>
      <c r="K515" s="8"/>
      <c r="L515" s="8"/>
      <c r="M515" s="8"/>
      <c r="N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row>
    <row r="516" spans="1:235">
      <c r="A516" s="8"/>
      <c r="B516" s="8"/>
      <c r="C516" s="8"/>
      <c r="D516" s="8"/>
      <c r="E516" s="8"/>
      <c r="F516" s="8"/>
      <c r="G516" s="8"/>
      <c r="H516" s="8"/>
      <c r="I516" s="8"/>
      <c r="J516" s="8"/>
      <c r="K516" s="8"/>
      <c r="L516" s="8"/>
      <c r="M516" s="8"/>
      <c r="N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row>
    <row r="517" spans="1:235">
      <c r="A517" s="8"/>
      <c r="B517" s="8"/>
      <c r="C517" s="8"/>
      <c r="D517" s="8"/>
      <c r="E517" s="8"/>
      <c r="F517" s="8"/>
      <c r="G517" s="8"/>
      <c r="H517" s="8"/>
      <c r="I517" s="8"/>
      <c r="J517" s="8"/>
      <c r="K517" s="8"/>
      <c r="L517" s="8"/>
      <c r="M517" s="8"/>
      <c r="N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row>
    <row r="518" spans="1:235">
      <c r="A518" s="8"/>
      <c r="B518" s="8"/>
      <c r="C518" s="8"/>
      <c r="D518" s="8"/>
      <c r="E518" s="8"/>
      <c r="F518" s="8"/>
      <c r="G518" s="8"/>
      <c r="H518" s="8"/>
      <c r="I518" s="8"/>
      <c r="J518" s="8"/>
      <c r="K518" s="8"/>
      <c r="L518" s="8"/>
      <c r="M518" s="8"/>
      <c r="N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row>
    <row r="519" spans="1:235">
      <c r="A519" s="8"/>
      <c r="B519" s="8"/>
      <c r="C519" s="8"/>
      <c r="D519" s="8"/>
      <c r="E519" s="8"/>
      <c r="F519" s="8"/>
      <c r="G519" s="8"/>
      <c r="H519" s="8"/>
      <c r="I519" s="8"/>
      <c r="J519" s="8"/>
      <c r="K519" s="8"/>
      <c r="L519" s="8"/>
      <c r="M519" s="8"/>
      <c r="N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row>
    <row r="520" spans="1:235">
      <c r="A520" s="8"/>
      <c r="B520" s="8"/>
      <c r="C520" s="8"/>
      <c r="D520" s="8"/>
      <c r="E520" s="8"/>
      <c r="F520" s="8"/>
      <c r="G520" s="8"/>
      <c r="H520" s="8"/>
      <c r="I520" s="8"/>
      <c r="J520" s="8"/>
      <c r="K520" s="8"/>
      <c r="L520" s="8"/>
      <c r="M520" s="8"/>
      <c r="N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row>
    <row r="521" spans="1:235">
      <c r="A521" s="8"/>
      <c r="B521" s="8"/>
      <c r="C521" s="8"/>
      <c r="D521" s="8"/>
      <c r="E521" s="8"/>
      <c r="F521" s="8"/>
      <c r="G521" s="8"/>
      <c r="H521" s="8"/>
      <c r="I521" s="8"/>
      <c r="J521" s="8"/>
      <c r="K521" s="8"/>
      <c r="L521" s="8"/>
      <c r="M521" s="8"/>
      <c r="N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row>
    <row r="522" spans="1:235">
      <c r="A522" s="8"/>
      <c r="B522" s="8"/>
      <c r="C522" s="8"/>
      <c r="D522" s="8"/>
      <c r="E522" s="8"/>
      <c r="F522" s="8"/>
      <c r="G522" s="8"/>
      <c r="H522" s="8"/>
      <c r="I522" s="8"/>
      <c r="J522" s="8"/>
      <c r="K522" s="8"/>
      <c r="L522" s="8"/>
      <c r="M522" s="8"/>
      <c r="N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row>
    <row r="523" spans="1:235">
      <c r="A523" s="8"/>
      <c r="B523" s="8"/>
      <c r="C523" s="8"/>
      <c r="D523" s="8"/>
      <c r="E523" s="8"/>
      <c r="F523" s="8"/>
      <c r="G523" s="8"/>
      <c r="H523" s="8"/>
      <c r="I523" s="8"/>
      <c r="J523" s="8"/>
      <c r="K523" s="8"/>
      <c r="L523" s="8"/>
      <c r="M523" s="8"/>
      <c r="N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row>
    <row r="524" spans="1:235">
      <c r="A524" s="8"/>
      <c r="B524" s="8"/>
      <c r="C524" s="8"/>
      <c r="D524" s="8"/>
      <c r="E524" s="8"/>
      <c r="F524" s="8"/>
      <c r="G524" s="8"/>
      <c r="H524" s="8"/>
      <c r="I524" s="8"/>
      <c r="J524" s="8"/>
      <c r="K524" s="8"/>
      <c r="L524" s="8"/>
      <c r="M524" s="8"/>
      <c r="N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row>
    <row r="525" spans="1:235">
      <c r="A525" s="8"/>
      <c r="B525" s="8"/>
      <c r="C525" s="8"/>
      <c r="D525" s="8"/>
      <c r="E525" s="8"/>
      <c r="F525" s="8"/>
      <c r="G525" s="8"/>
      <c r="H525" s="8"/>
      <c r="I525" s="8"/>
      <c r="J525" s="8"/>
      <c r="K525" s="8"/>
      <c r="L525" s="8"/>
      <c r="M525" s="8"/>
      <c r="N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row>
    <row r="526" spans="1:235">
      <c r="A526" s="8"/>
      <c r="B526" s="8"/>
      <c r="C526" s="8"/>
      <c r="D526" s="8"/>
      <c r="E526" s="8"/>
      <c r="F526" s="8"/>
      <c r="G526" s="8"/>
      <c r="H526" s="8"/>
      <c r="I526" s="8"/>
      <c r="J526" s="8"/>
      <c r="K526" s="8"/>
      <c r="L526" s="8"/>
      <c r="M526" s="8"/>
      <c r="N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row>
    <row r="527" spans="1:235">
      <c r="A527" s="8"/>
      <c r="B527" s="8"/>
      <c r="C527" s="8"/>
      <c r="D527" s="8"/>
      <c r="E527" s="8"/>
      <c r="F527" s="8"/>
      <c r="G527" s="8"/>
      <c r="H527" s="8"/>
      <c r="I527" s="8"/>
      <c r="J527" s="8"/>
      <c r="K527" s="8"/>
      <c r="L527" s="8"/>
      <c r="M527" s="8"/>
      <c r="N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row>
    <row r="528" spans="1:235">
      <c r="A528" s="8"/>
      <c r="B528" s="8"/>
      <c r="C528" s="8"/>
      <c r="D528" s="8"/>
      <c r="E528" s="8"/>
      <c r="F528" s="8"/>
      <c r="G528" s="8"/>
      <c r="H528" s="8"/>
      <c r="I528" s="8"/>
      <c r="J528" s="8"/>
      <c r="K528" s="8"/>
      <c r="L528" s="8"/>
      <c r="M528" s="8"/>
      <c r="N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row>
    <row r="529" spans="1:235">
      <c r="A529" s="8"/>
      <c r="B529" s="8"/>
      <c r="C529" s="8"/>
      <c r="D529" s="8"/>
      <c r="E529" s="8"/>
      <c r="F529" s="8"/>
      <c r="G529" s="8"/>
      <c r="H529" s="8"/>
      <c r="I529" s="8"/>
      <c r="J529" s="8"/>
      <c r="K529" s="8"/>
      <c r="L529" s="8"/>
      <c r="M529" s="8"/>
      <c r="N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row>
    <row r="530" spans="1:235">
      <c r="A530" s="8"/>
      <c r="B530" s="8"/>
      <c r="C530" s="8"/>
      <c r="D530" s="8"/>
      <c r="E530" s="8"/>
      <c r="F530" s="8"/>
      <c r="G530" s="8"/>
      <c r="H530" s="8"/>
      <c r="I530" s="8"/>
      <c r="J530" s="8"/>
      <c r="K530" s="8"/>
      <c r="L530" s="8"/>
      <c r="M530" s="8"/>
      <c r="N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row>
    <row r="531" spans="1:235">
      <c r="A531" s="8"/>
      <c r="B531" s="8"/>
      <c r="C531" s="8"/>
      <c r="D531" s="8"/>
      <c r="E531" s="8"/>
      <c r="F531" s="8"/>
      <c r="G531" s="8"/>
      <c r="H531" s="8"/>
      <c r="I531" s="8"/>
      <c r="J531" s="8"/>
      <c r="K531" s="8"/>
      <c r="L531" s="8"/>
      <c r="M531" s="8"/>
      <c r="N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row>
    <row r="532" spans="1:235">
      <c r="A532" s="8"/>
      <c r="B532" s="8"/>
      <c r="C532" s="8"/>
      <c r="D532" s="8"/>
      <c r="E532" s="8"/>
      <c r="F532" s="8"/>
      <c r="G532" s="8"/>
      <c r="H532" s="8"/>
      <c r="I532" s="8"/>
      <c r="J532" s="8"/>
      <c r="K532" s="8"/>
      <c r="L532" s="8"/>
      <c r="M532" s="8"/>
      <c r="N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row>
    <row r="533" spans="1:235">
      <c r="A533" s="8"/>
      <c r="B533" s="8"/>
      <c r="C533" s="8"/>
      <c r="D533" s="8"/>
      <c r="E533" s="8"/>
      <c r="F533" s="8"/>
      <c r="G533" s="8"/>
      <c r="H533" s="8"/>
      <c r="I533" s="8"/>
      <c r="J533" s="8"/>
      <c r="K533" s="8"/>
      <c r="L533" s="8"/>
      <c r="M533" s="8"/>
      <c r="N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row>
    <row r="534" spans="1:235">
      <c r="A534" s="8"/>
      <c r="B534" s="8"/>
      <c r="C534" s="8"/>
      <c r="D534" s="8"/>
      <c r="E534" s="8"/>
      <c r="F534" s="8"/>
      <c r="G534" s="8"/>
      <c r="H534" s="8"/>
      <c r="I534" s="8"/>
      <c r="J534" s="8"/>
      <c r="K534" s="8"/>
      <c r="L534" s="8"/>
      <c r="M534" s="8"/>
      <c r="N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row>
    <row r="535" spans="1:235">
      <c r="A535" s="8"/>
      <c r="B535" s="8"/>
      <c r="C535" s="8"/>
      <c r="D535" s="8"/>
      <c r="E535" s="8"/>
      <c r="F535" s="8"/>
      <c r="G535" s="8"/>
      <c r="H535" s="8"/>
      <c r="I535" s="8"/>
      <c r="J535" s="8"/>
      <c r="K535" s="8"/>
      <c r="L535" s="8"/>
      <c r="M535" s="8"/>
      <c r="N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row>
    <row r="536" spans="1:235">
      <c r="A536" s="8"/>
      <c r="B536" s="8"/>
      <c r="C536" s="8"/>
      <c r="D536" s="8"/>
      <c r="E536" s="8"/>
      <c r="F536" s="8"/>
      <c r="G536" s="8"/>
      <c r="H536" s="8"/>
      <c r="I536" s="8"/>
      <c r="J536" s="8"/>
      <c r="K536" s="8"/>
      <c r="L536" s="8"/>
      <c r="M536" s="8"/>
      <c r="N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row>
    <row r="537" spans="1:235">
      <c r="A537" s="8"/>
      <c r="B537" s="8"/>
      <c r="C537" s="8"/>
      <c r="D537" s="8"/>
      <c r="E537" s="8"/>
      <c r="F537" s="8"/>
      <c r="G537" s="8"/>
      <c r="H537" s="8"/>
      <c r="I537" s="8"/>
      <c r="J537" s="8"/>
      <c r="K537" s="8"/>
      <c r="L537" s="8"/>
      <c r="M537" s="8"/>
      <c r="N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row>
    <row r="538" spans="1:235">
      <c r="A538" s="8"/>
      <c r="B538" s="8"/>
      <c r="C538" s="8"/>
      <c r="D538" s="8"/>
      <c r="E538" s="8"/>
      <c r="F538" s="8"/>
      <c r="G538" s="8"/>
      <c r="H538" s="8"/>
      <c r="I538" s="8"/>
      <c r="J538" s="8"/>
      <c r="K538" s="8"/>
      <c r="L538" s="8"/>
      <c r="M538" s="8"/>
      <c r="N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row>
    <row r="539" spans="1:235">
      <c r="A539" s="8"/>
      <c r="B539" s="8"/>
      <c r="C539" s="8"/>
      <c r="D539" s="8"/>
      <c r="E539" s="8"/>
      <c r="F539" s="8"/>
      <c r="G539" s="8"/>
      <c r="H539" s="8"/>
      <c r="I539" s="8"/>
      <c r="J539" s="8"/>
      <c r="K539" s="8"/>
      <c r="L539" s="8"/>
      <c r="M539" s="8"/>
      <c r="N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row>
    <row r="540" spans="1:235">
      <c r="A540" s="8"/>
      <c r="B540" s="8"/>
      <c r="C540" s="8"/>
      <c r="D540" s="8"/>
      <c r="E540" s="8"/>
      <c r="F540" s="8"/>
      <c r="G540" s="8"/>
      <c r="H540" s="8"/>
      <c r="I540" s="8"/>
      <c r="J540" s="8"/>
      <c r="K540" s="8"/>
      <c r="L540" s="8"/>
      <c r="M540" s="8"/>
      <c r="N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row>
    <row r="541" spans="1:235">
      <c r="A541" s="8"/>
      <c r="B541" s="8"/>
      <c r="C541" s="8"/>
      <c r="D541" s="8"/>
      <c r="E541" s="8"/>
      <c r="F541" s="8"/>
      <c r="G541" s="8"/>
      <c r="H541" s="8"/>
      <c r="I541" s="8"/>
      <c r="J541" s="8"/>
      <c r="K541" s="8"/>
      <c r="L541" s="8"/>
      <c r="M541" s="8"/>
      <c r="N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row>
    <row r="542" spans="1:235">
      <c r="A542" s="8"/>
      <c r="B542" s="8"/>
      <c r="C542" s="8"/>
      <c r="D542" s="8"/>
      <c r="E542" s="8"/>
      <c r="F542" s="8"/>
      <c r="G542" s="8"/>
      <c r="H542" s="8"/>
      <c r="I542" s="8"/>
      <c r="J542" s="8"/>
      <c r="K542" s="8"/>
      <c r="L542" s="8"/>
      <c r="M542" s="8"/>
      <c r="N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row>
    <row r="543" spans="1:235">
      <c r="A543" s="8"/>
      <c r="B543" s="8"/>
      <c r="C543" s="8"/>
      <c r="D543" s="8"/>
      <c r="E543" s="8"/>
      <c r="F543" s="8"/>
      <c r="G543" s="8"/>
      <c r="H543" s="8"/>
      <c r="I543" s="8"/>
      <c r="J543" s="8"/>
      <c r="K543" s="8"/>
      <c r="L543" s="8"/>
      <c r="M543" s="8"/>
      <c r="N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row>
    <row r="544" spans="1:235">
      <c r="A544" s="8"/>
      <c r="B544" s="8"/>
      <c r="C544" s="8"/>
      <c r="D544" s="8"/>
      <c r="E544" s="8"/>
      <c r="F544" s="8"/>
      <c r="G544" s="8"/>
      <c r="H544" s="8"/>
      <c r="I544" s="8"/>
      <c r="J544" s="8"/>
      <c r="K544" s="8"/>
      <c r="L544" s="8"/>
      <c r="M544" s="8"/>
      <c r="N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row>
    <row r="545" spans="1:235">
      <c r="A545" s="8"/>
      <c r="B545" s="8"/>
      <c r="C545" s="8"/>
      <c r="D545" s="8"/>
      <c r="E545" s="8"/>
      <c r="F545" s="8"/>
      <c r="G545" s="8"/>
      <c r="H545" s="8"/>
      <c r="I545" s="8"/>
      <c r="J545" s="8"/>
      <c r="K545" s="8"/>
      <c r="L545" s="8"/>
      <c r="M545" s="8"/>
      <c r="N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row>
    <row r="546" spans="1:235">
      <c r="A546" s="8"/>
      <c r="B546" s="8"/>
      <c r="C546" s="8"/>
      <c r="D546" s="8"/>
      <c r="E546" s="8"/>
      <c r="F546" s="8"/>
      <c r="G546" s="8"/>
      <c r="H546" s="8"/>
      <c r="I546" s="8"/>
      <c r="J546" s="8"/>
      <c r="K546" s="8"/>
      <c r="L546" s="8"/>
      <c r="M546" s="8"/>
      <c r="N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row>
    <row r="547" spans="1:235">
      <c r="A547" s="8"/>
      <c r="B547" s="8"/>
      <c r="C547" s="8"/>
      <c r="D547" s="8"/>
      <c r="E547" s="8"/>
      <c r="F547" s="8"/>
      <c r="G547" s="8"/>
      <c r="H547" s="8"/>
      <c r="I547" s="8"/>
      <c r="J547" s="8"/>
      <c r="K547" s="8"/>
      <c r="L547" s="8"/>
      <c r="M547" s="8"/>
      <c r="N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row>
    <row r="548" spans="1:235">
      <c r="A548" s="8"/>
      <c r="B548" s="8"/>
      <c r="C548" s="8"/>
      <c r="D548" s="8"/>
      <c r="E548" s="8"/>
      <c r="F548" s="8"/>
      <c r="G548" s="8"/>
      <c r="H548" s="8"/>
      <c r="I548" s="8"/>
      <c r="J548" s="8"/>
      <c r="K548" s="8"/>
      <c r="L548" s="8"/>
      <c r="M548" s="8"/>
      <c r="N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row>
    <row r="549" spans="1:235">
      <c r="A549" s="8"/>
      <c r="B549" s="8"/>
      <c r="C549" s="8"/>
      <c r="D549" s="8"/>
      <c r="E549" s="8"/>
      <c r="F549" s="8"/>
      <c r="G549" s="8"/>
      <c r="H549" s="8"/>
      <c r="I549" s="8"/>
      <c r="J549" s="8"/>
      <c r="K549" s="8"/>
      <c r="L549" s="8"/>
      <c r="M549" s="8"/>
      <c r="N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row>
    <row r="550" spans="1:235">
      <c r="A550" s="8"/>
      <c r="B550" s="8"/>
      <c r="C550" s="8"/>
      <c r="D550" s="8"/>
      <c r="E550" s="8"/>
      <c r="F550" s="8"/>
      <c r="G550" s="8"/>
      <c r="H550" s="8"/>
      <c r="I550" s="8"/>
      <c r="J550" s="8"/>
      <c r="K550" s="8"/>
      <c r="L550" s="8"/>
      <c r="M550" s="8"/>
      <c r="N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row>
    <row r="551" spans="1:235">
      <c r="A551" s="8"/>
      <c r="B551" s="8"/>
      <c r="C551" s="8"/>
      <c r="D551" s="8"/>
      <c r="E551" s="8"/>
      <c r="F551" s="8"/>
      <c r="G551" s="8"/>
      <c r="H551" s="8"/>
      <c r="I551" s="8"/>
      <c r="J551" s="8"/>
      <c r="K551" s="8"/>
      <c r="L551" s="8"/>
      <c r="M551" s="8"/>
      <c r="N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row>
    <row r="552" spans="1:235">
      <c r="A552" s="8"/>
      <c r="B552" s="8"/>
      <c r="C552" s="8"/>
      <c r="D552" s="8"/>
      <c r="E552" s="8"/>
      <c r="F552" s="8"/>
      <c r="G552" s="8"/>
      <c r="H552" s="8"/>
      <c r="I552" s="8"/>
      <c r="J552" s="8"/>
      <c r="K552" s="8"/>
      <c r="L552" s="8"/>
      <c r="M552" s="8"/>
      <c r="N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row>
    <row r="553" spans="1:235">
      <c r="A553" s="8"/>
      <c r="B553" s="8"/>
      <c r="C553" s="8"/>
      <c r="D553" s="8"/>
      <c r="E553" s="8"/>
      <c r="F553" s="8"/>
      <c r="G553" s="8"/>
      <c r="H553" s="8"/>
      <c r="I553" s="8"/>
      <c r="J553" s="8"/>
      <c r="K553" s="8"/>
      <c r="L553" s="8"/>
      <c r="M553" s="8"/>
      <c r="N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row>
    <row r="554" spans="1:235">
      <c r="A554" s="8"/>
      <c r="B554" s="8"/>
      <c r="C554" s="8"/>
      <c r="D554" s="8"/>
      <c r="E554" s="8"/>
      <c r="F554" s="8"/>
      <c r="G554" s="8"/>
      <c r="H554" s="8"/>
      <c r="I554" s="8"/>
      <c r="J554" s="8"/>
      <c r="K554" s="8"/>
      <c r="L554" s="8"/>
      <c r="M554" s="8"/>
      <c r="N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row>
    <row r="555" spans="1:235">
      <c r="A555" s="8"/>
      <c r="B555" s="8"/>
      <c r="C555" s="8"/>
      <c r="D555" s="8"/>
      <c r="E555" s="8"/>
      <c r="F555" s="8"/>
      <c r="G555" s="8"/>
      <c r="H555" s="8"/>
      <c r="I555" s="8"/>
      <c r="J555" s="8"/>
      <c r="K555" s="8"/>
      <c r="L555" s="8"/>
      <c r="M555" s="8"/>
      <c r="N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row>
    <row r="556" spans="1:235">
      <c r="A556" s="8"/>
      <c r="B556" s="8"/>
      <c r="C556" s="8"/>
      <c r="D556" s="8"/>
      <c r="E556" s="8"/>
      <c r="F556" s="8"/>
      <c r="G556" s="8"/>
      <c r="H556" s="8"/>
      <c r="I556" s="8"/>
      <c r="J556" s="8"/>
      <c r="K556" s="8"/>
      <c r="L556" s="8"/>
      <c r="M556" s="8"/>
      <c r="N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row>
    <row r="557" spans="1:235">
      <c r="A557" s="8"/>
      <c r="B557" s="8"/>
      <c r="C557" s="8"/>
      <c r="D557" s="8"/>
      <c r="E557" s="8"/>
      <c r="F557" s="8"/>
      <c r="G557" s="8"/>
      <c r="H557" s="8"/>
      <c r="I557" s="8"/>
      <c r="J557" s="8"/>
      <c r="K557" s="8"/>
      <c r="L557" s="8"/>
      <c r="M557" s="8"/>
      <c r="N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row>
    <row r="558" spans="1:235">
      <c r="A558" s="8"/>
      <c r="B558" s="8"/>
      <c r="C558" s="8"/>
      <c r="D558" s="8"/>
      <c r="E558" s="8"/>
      <c r="F558" s="8"/>
      <c r="G558" s="8"/>
      <c r="H558" s="8"/>
      <c r="I558" s="8"/>
      <c r="J558" s="8"/>
      <c r="K558" s="8"/>
      <c r="L558" s="8"/>
      <c r="M558" s="8"/>
      <c r="N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row>
    <row r="559" spans="1:235">
      <c r="A559" s="8"/>
      <c r="B559" s="8"/>
      <c r="C559" s="8"/>
      <c r="D559" s="8"/>
      <c r="E559" s="8"/>
      <c r="F559" s="8"/>
      <c r="G559" s="8"/>
      <c r="H559" s="8"/>
      <c r="I559" s="8"/>
      <c r="J559" s="8"/>
      <c r="K559" s="8"/>
      <c r="L559" s="8"/>
      <c r="M559" s="8"/>
      <c r="N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row>
    <row r="560" spans="1:235">
      <c r="A560" s="8"/>
      <c r="B560" s="8"/>
      <c r="C560" s="8"/>
      <c r="D560" s="8"/>
      <c r="E560" s="8"/>
      <c r="F560" s="8"/>
      <c r="G560" s="8"/>
      <c r="H560" s="8"/>
      <c r="I560" s="8"/>
      <c r="J560" s="8"/>
      <c r="K560" s="8"/>
      <c r="L560" s="8"/>
      <c r="M560" s="8"/>
      <c r="N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row>
    <row r="561" spans="1:235">
      <c r="A561" s="8"/>
      <c r="B561" s="8"/>
      <c r="C561" s="8"/>
      <c r="D561" s="8"/>
      <c r="E561" s="8"/>
      <c r="F561" s="8"/>
      <c r="G561" s="8"/>
      <c r="H561" s="8"/>
      <c r="I561" s="8"/>
      <c r="J561" s="8"/>
      <c r="K561" s="8"/>
      <c r="L561" s="8"/>
      <c r="M561" s="8"/>
      <c r="N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row>
    <row r="562" spans="1:235">
      <c r="A562" s="8"/>
      <c r="B562" s="8"/>
      <c r="C562" s="8"/>
      <c r="D562" s="8"/>
      <c r="E562" s="8"/>
      <c r="F562" s="8"/>
      <c r="G562" s="8"/>
      <c r="H562" s="8"/>
      <c r="I562" s="8"/>
      <c r="J562" s="8"/>
      <c r="K562" s="8"/>
      <c r="L562" s="8"/>
      <c r="M562" s="8"/>
      <c r="N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row>
    <row r="563" spans="1:235">
      <c r="A563" s="8"/>
      <c r="B563" s="8"/>
      <c r="C563" s="8"/>
      <c r="D563" s="8"/>
      <c r="E563" s="8"/>
      <c r="F563" s="8"/>
      <c r="G563" s="8"/>
      <c r="H563" s="8"/>
      <c r="I563" s="8"/>
      <c r="J563" s="8"/>
      <c r="K563" s="8"/>
      <c r="L563" s="8"/>
      <c r="M563" s="8"/>
      <c r="N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row>
    <row r="564" spans="1:235">
      <c r="A564" s="8"/>
      <c r="B564" s="8"/>
      <c r="C564" s="8"/>
      <c r="D564" s="8"/>
      <c r="E564" s="8"/>
      <c r="F564" s="8"/>
      <c r="G564" s="8"/>
      <c r="H564" s="8"/>
      <c r="I564" s="8"/>
      <c r="J564" s="8"/>
      <c r="K564" s="8"/>
      <c r="L564" s="8"/>
      <c r="M564" s="8"/>
      <c r="N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row>
    <row r="565" spans="1:235">
      <c r="A565" s="8"/>
      <c r="B565" s="8"/>
      <c r="C565" s="8"/>
      <c r="D565" s="8"/>
      <c r="E565" s="8"/>
      <c r="F565" s="8"/>
      <c r="G565" s="8"/>
      <c r="H565" s="8"/>
      <c r="I565" s="8"/>
      <c r="J565" s="8"/>
      <c r="K565" s="8"/>
      <c r="L565" s="8"/>
      <c r="M565" s="8"/>
      <c r="N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row>
    <row r="566" spans="1:235">
      <c r="A566" s="8"/>
      <c r="B566" s="8"/>
      <c r="C566" s="8"/>
      <c r="D566" s="8"/>
      <c r="E566" s="8"/>
      <c r="F566" s="8"/>
      <c r="G566" s="8"/>
      <c r="H566" s="8"/>
      <c r="I566" s="8"/>
      <c r="J566" s="8"/>
      <c r="K566" s="8"/>
      <c r="L566" s="8"/>
      <c r="M566" s="8"/>
      <c r="N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row>
    <row r="567" spans="1:235">
      <c r="A567" s="8"/>
      <c r="B567" s="8"/>
      <c r="C567" s="8"/>
      <c r="D567" s="8"/>
      <c r="E567" s="8"/>
      <c r="F567" s="8"/>
      <c r="G567" s="8"/>
      <c r="H567" s="8"/>
      <c r="I567" s="8"/>
      <c r="J567" s="8"/>
      <c r="K567" s="8"/>
      <c r="L567" s="8"/>
      <c r="M567" s="8"/>
      <c r="N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row>
    <row r="568" spans="1:235">
      <c r="A568" s="8"/>
      <c r="B568" s="8"/>
      <c r="C568" s="8"/>
      <c r="D568" s="8"/>
      <c r="E568" s="8"/>
      <c r="F568" s="8"/>
      <c r="G568" s="8"/>
      <c r="H568" s="8"/>
      <c r="I568" s="8"/>
      <c r="J568" s="8"/>
      <c r="K568" s="8"/>
      <c r="L568" s="8"/>
      <c r="M568" s="8"/>
      <c r="N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row>
    <row r="569" spans="1:235">
      <c r="A569" s="8"/>
      <c r="B569" s="8"/>
      <c r="C569" s="8"/>
      <c r="D569" s="8"/>
      <c r="E569" s="8"/>
      <c r="F569" s="8"/>
      <c r="G569" s="8"/>
      <c r="H569" s="8"/>
      <c r="I569" s="8"/>
      <c r="J569" s="8"/>
      <c r="K569" s="8"/>
      <c r="L569" s="8"/>
      <c r="M569" s="8"/>
      <c r="N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row>
    <row r="570" spans="1:235">
      <c r="A570" s="8"/>
      <c r="B570" s="8"/>
      <c r="C570" s="8"/>
      <c r="D570" s="8"/>
      <c r="E570" s="8"/>
      <c r="F570" s="8"/>
      <c r="G570" s="8"/>
      <c r="H570" s="8"/>
      <c r="I570" s="8"/>
      <c r="J570" s="8"/>
      <c r="K570" s="8"/>
      <c r="L570" s="8"/>
      <c r="M570" s="8"/>
      <c r="N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row>
    <row r="571" spans="1:235">
      <c r="A571" s="8"/>
      <c r="B571" s="8"/>
      <c r="C571" s="8"/>
      <c r="D571" s="8"/>
      <c r="E571" s="8"/>
      <c r="F571" s="8"/>
      <c r="G571" s="8"/>
      <c r="H571" s="8"/>
      <c r="I571" s="8"/>
      <c r="J571" s="8"/>
      <c r="K571" s="8"/>
      <c r="L571" s="8"/>
      <c r="M571" s="8"/>
      <c r="N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row>
    <row r="572" spans="1:235">
      <c r="A572" s="8"/>
      <c r="B572" s="8"/>
      <c r="C572" s="8"/>
      <c r="D572" s="8"/>
      <c r="E572" s="8"/>
      <c r="F572" s="8"/>
      <c r="G572" s="8"/>
      <c r="H572" s="8"/>
      <c r="I572" s="8"/>
      <c r="J572" s="8"/>
      <c r="K572" s="8"/>
      <c r="L572" s="8"/>
      <c r="M572" s="8"/>
      <c r="N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row>
    <row r="573" spans="1:235">
      <c r="A573" s="8"/>
      <c r="B573" s="8"/>
      <c r="C573" s="8"/>
      <c r="D573" s="8"/>
      <c r="E573" s="8"/>
      <c r="F573" s="8"/>
      <c r="G573" s="8"/>
      <c r="H573" s="8"/>
      <c r="I573" s="8"/>
      <c r="J573" s="8"/>
      <c r="K573" s="8"/>
      <c r="L573" s="8"/>
      <c r="M573" s="8"/>
      <c r="N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row>
    <row r="574" spans="1:235">
      <c r="A574" s="8"/>
      <c r="B574" s="8"/>
      <c r="C574" s="8"/>
      <c r="D574" s="8"/>
      <c r="E574" s="8"/>
      <c r="F574" s="8"/>
      <c r="G574" s="8"/>
      <c r="H574" s="8"/>
      <c r="I574" s="8"/>
      <c r="J574" s="8"/>
      <c r="K574" s="8"/>
      <c r="L574" s="8"/>
      <c r="M574" s="8"/>
      <c r="N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row>
    <row r="575" spans="1:235">
      <c r="A575" s="8"/>
      <c r="B575" s="8"/>
      <c r="C575" s="8"/>
      <c r="D575" s="8"/>
      <c r="E575" s="8"/>
      <c r="F575" s="8"/>
      <c r="G575" s="8"/>
      <c r="H575" s="8"/>
      <c r="I575" s="8"/>
      <c r="J575" s="8"/>
      <c r="K575" s="8"/>
      <c r="L575" s="8"/>
      <c r="M575" s="8"/>
      <c r="N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row>
    <row r="576" spans="1:235">
      <c r="A576" s="8"/>
      <c r="B576" s="8"/>
      <c r="C576" s="8"/>
      <c r="D576" s="8"/>
      <c r="E576" s="8"/>
      <c r="F576" s="8"/>
      <c r="G576" s="8"/>
      <c r="H576" s="8"/>
      <c r="I576" s="8"/>
      <c r="J576" s="8"/>
      <c r="K576" s="8"/>
      <c r="L576" s="8"/>
      <c r="M576" s="8"/>
      <c r="N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row>
    <row r="577" spans="1:235">
      <c r="A577" s="8"/>
      <c r="B577" s="8"/>
      <c r="C577" s="8"/>
      <c r="D577" s="8"/>
      <c r="E577" s="8"/>
      <c r="F577" s="8"/>
      <c r="G577" s="8"/>
      <c r="H577" s="8"/>
      <c r="I577" s="8"/>
      <c r="J577" s="8"/>
      <c r="K577" s="8"/>
      <c r="L577" s="8"/>
      <c r="M577" s="8"/>
      <c r="N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row>
    <row r="578" spans="1:235">
      <c r="A578" s="8"/>
      <c r="B578" s="8"/>
      <c r="C578" s="8"/>
      <c r="D578" s="8"/>
      <c r="E578" s="8"/>
      <c r="F578" s="8"/>
      <c r="G578" s="8"/>
      <c r="H578" s="8"/>
      <c r="I578" s="8"/>
      <c r="J578" s="8"/>
      <c r="K578" s="8"/>
      <c r="L578" s="8"/>
      <c r="M578" s="8"/>
      <c r="N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row>
    <row r="579" spans="1:235">
      <c r="A579" s="8"/>
      <c r="B579" s="8"/>
      <c r="C579" s="8"/>
      <c r="D579" s="8"/>
      <c r="E579" s="8"/>
      <c r="F579" s="8"/>
      <c r="G579" s="8"/>
      <c r="H579" s="8"/>
      <c r="I579" s="8"/>
      <c r="J579" s="8"/>
      <c r="K579" s="8"/>
      <c r="L579" s="8"/>
      <c r="M579" s="8"/>
      <c r="N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row>
    <row r="580" spans="1:235">
      <c r="A580" s="8"/>
      <c r="B580" s="8"/>
      <c r="C580" s="8"/>
      <c r="D580" s="8"/>
      <c r="E580" s="8"/>
      <c r="F580" s="8"/>
      <c r="G580" s="8"/>
      <c r="H580" s="8"/>
      <c r="I580" s="8"/>
      <c r="J580" s="8"/>
      <c r="K580" s="8"/>
      <c r="L580" s="8"/>
      <c r="M580" s="8"/>
      <c r="N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row>
    <row r="581" spans="1:235">
      <c r="A581" s="8"/>
      <c r="B581" s="8"/>
      <c r="C581" s="8"/>
      <c r="D581" s="8"/>
      <c r="E581" s="8"/>
      <c r="F581" s="8"/>
      <c r="G581" s="8"/>
      <c r="H581" s="8"/>
      <c r="I581" s="8"/>
      <c r="J581" s="8"/>
      <c r="K581" s="8"/>
      <c r="L581" s="8"/>
      <c r="M581" s="8"/>
      <c r="N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row>
    <row r="582" spans="1:235">
      <c r="A582" s="8"/>
      <c r="B582" s="8"/>
      <c r="C582" s="8"/>
      <c r="D582" s="8"/>
      <c r="E582" s="8"/>
      <c r="F582" s="8"/>
      <c r="G582" s="8"/>
      <c r="H582" s="8"/>
      <c r="I582" s="8"/>
      <c r="J582" s="8"/>
      <c r="K582" s="8"/>
      <c r="L582" s="8"/>
      <c r="M582" s="8"/>
      <c r="N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row>
    <row r="583" spans="1:235">
      <c r="A583" s="8"/>
      <c r="B583" s="8"/>
      <c r="C583" s="8"/>
      <c r="D583" s="8"/>
      <c r="E583" s="8"/>
      <c r="F583" s="8"/>
      <c r="G583" s="8"/>
      <c r="H583" s="8"/>
      <c r="I583" s="8"/>
      <c r="J583" s="8"/>
      <c r="K583" s="8"/>
      <c r="L583" s="8"/>
      <c r="M583" s="8"/>
      <c r="N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row>
    <row r="584" spans="1:235">
      <c r="A584" s="8"/>
      <c r="B584" s="8"/>
      <c r="C584" s="8"/>
      <c r="D584" s="8"/>
      <c r="E584" s="8"/>
      <c r="F584" s="8"/>
      <c r="G584" s="8"/>
      <c r="H584" s="8"/>
      <c r="I584" s="8"/>
      <c r="J584" s="8"/>
      <c r="K584" s="8"/>
      <c r="L584" s="8"/>
      <c r="M584" s="8"/>
      <c r="N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row>
    <row r="585" spans="1:235">
      <c r="A585" s="8"/>
      <c r="B585" s="8"/>
      <c r="C585" s="8"/>
      <c r="D585" s="8"/>
      <c r="E585" s="8"/>
      <c r="F585" s="8"/>
      <c r="G585" s="8"/>
      <c r="H585" s="8"/>
      <c r="I585" s="8"/>
      <c r="J585" s="8"/>
      <c r="K585" s="8"/>
      <c r="L585" s="8"/>
      <c r="M585" s="8"/>
      <c r="N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row>
    <row r="586" spans="1:235">
      <c r="A586" s="8"/>
      <c r="B586" s="8"/>
      <c r="C586" s="8"/>
      <c r="D586" s="8"/>
      <c r="E586" s="8"/>
      <c r="F586" s="8"/>
      <c r="G586" s="8"/>
      <c r="H586" s="8"/>
      <c r="I586" s="8"/>
      <c r="J586" s="8"/>
      <c r="K586" s="8"/>
      <c r="L586" s="8"/>
      <c r="M586" s="8"/>
      <c r="N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row>
    <row r="587" spans="1:235">
      <c r="A587" s="8"/>
      <c r="B587" s="8"/>
      <c r="C587" s="8"/>
      <c r="D587" s="8"/>
      <c r="E587" s="8"/>
      <c r="F587" s="8"/>
      <c r="G587" s="8"/>
      <c r="H587" s="8"/>
      <c r="I587" s="8"/>
      <c r="J587" s="8"/>
      <c r="K587" s="8"/>
      <c r="L587" s="8"/>
      <c r="M587" s="8"/>
      <c r="N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c r="HU587" s="8"/>
      <c r="HV587" s="8"/>
      <c r="HW587" s="8"/>
      <c r="HX587" s="8"/>
      <c r="HY587" s="8"/>
      <c r="HZ587" s="8"/>
      <c r="IA587" s="8"/>
    </row>
    <row r="588" spans="1:235">
      <c r="A588" s="8"/>
      <c r="B588" s="8"/>
      <c r="C588" s="8"/>
      <c r="D588" s="8"/>
      <c r="E588" s="8"/>
      <c r="F588" s="8"/>
      <c r="G588" s="8"/>
      <c r="H588" s="8"/>
      <c r="I588" s="8"/>
      <c r="J588" s="8"/>
      <c r="K588" s="8"/>
      <c r="L588" s="8"/>
      <c r="M588" s="8"/>
      <c r="N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c r="HR588" s="8"/>
      <c r="HS588" s="8"/>
      <c r="HT588" s="8"/>
      <c r="HU588" s="8"/>
      <c r="HV588" s="8"/>
      <c r="HW588" s="8"/>
      <c r="HX588" s="8"/>
      <c r="HY588" s="8"/>
      <c r="HZ588" s="8"/>
      <c r="IA588" s="8"/>
    </row>
    <row r="589" spans="1:235">
      <c r="A589" s="8"/>
      <c r="B589" s="8"/>
      <c r="C589" s="8"/>
      <c r="D589" s="8"/>
      <c r="E589" s="8"/>
      <c r="F589" s="8"/>
      <c r="G589" s="8"/>
      <c r="H589" s="8"/>
      <c r="I589" s="8"/>
      <c r="J589" s="8"/>
      <c r="K589" s="8"/>
      <c r="L589" s="8"/>
      <c r="M589" s="8"/>
      <c r="N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c r="HR589" s="8"/>
      <c r="HS589" s="8"/>
      <c r="HT589" s="8"/>
      <c r="HU589" s="8"/>
      <c r="HV589" s="8"/>
      <c r="HW589" s="8"/>
      <c r="HX589" s="8"/>
      <c r="HY589" s="8"/>
      <c r="HZ589" s="8"/>
      <c r="IA589" s="8"/>
    </row>
    <row r="590" spans="1:235">
      <c r="A590" s="8"/>
      <c r="B590" s="8"/>
      <c r="C590" s="8"/>
      <c r="D590" s="8"/>
      <c r="E590" s="8"/>
      <c r="F590" s="8"/>
      <c r="G590" s="8"/>
      <c r="H590" s="8"/>
      <c r="I590" s="8"/>
      <c r="J590" s="8"/>
      <c r="K590" s="8"/>
      <c r="L590" s="8"/>
      <c r="M590" s="8"/>
      <c r="N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c r="HR590" s="8"/>
      <c r="HS590" s="8"/>
      <c r="HT590" s="8"/>
      <c r="HU590" s="8"/>
      <c r="HV590" s="8"/>
      <c r="HW590" s="8"/>
      <c r="HX590" s="8"/>
      <c r="HY590" s="8"/>
      <c r="HZ590" s="8"/>
      <c r="IA590" s="8"/>
    </row>
    <row r="591" spans="1:235">
      <c r="A591" s="8"/>
      <c r="B591" s="8"/>
      <c r="C591" s="8"/>
      <c r="D591" s="8"/>
      <c r="E591" s="8"/>
      <c r="F591" s="8"/>
      <c r="G591" s="8"/>
      <c r="H591" s="8"/>
      <c r="I591" s="8"/>
      <c r="J591" s="8"/>
      <c r="K591" s="8"/>
      <c r="L591" s="8"/>
      <c r="M591" s="8"/>
      <c r="N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c r="HU591" s="8"/>
      <c r="HV591" s="8"/>
      <c r="HW591" s="8"/>
      <c r="HX591" s="8"/>
      <c r="HY591" s="8"/>
      <c r="HZ591" s="8"/>
      <c r="IA591" s="8"/>
    </row>
    <row r="592" spans="1:235">
      <c r="A592" s="8"/>
      <c r="B592" s="8"/>
      <c r="C592" s="8"/>
      <c r="D592" s="8"/>
      <c r="E592" s="8"/>
      <c r="F592" s="8"/>
      <c r="G592" s="8"/>
      <c r="H592" s="8"/>
      <c r="I592" s="8"/>
      <c r="J592" s="8"/>
      <c r="K592" s="8"/>
      <c r="L592" s="8"/>
      <c r="M592" s="8"/>
      <c r="N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c r="HU592" s="8"/>
      <c r="HV592" s="8"/>
      <c r="HW592" s="8"/>
      <c r="HX592" s="8"/>
      <c r="HY592" s="8"/>
      <c r="HZ592" s="8"/>
      <c r="IA592" s="8"/>
    </row>
    <row r="593" spans="1:235">
      <c r="A593" s="8"/>
      <c r="B593" s="8"/>
      <c r="C593" s="8"/>
      <c r="D593" s="8"/>
      <c r="E593" s="8"/>
      <c r="F593" s="8"/>
      <c r="G593" s="8"/>
      <c r="H593" s="8"/>
      <c r="I593" s="8"/>
      <c r="J593" s="8"/>
      <c r="K593" s="8"/>
      <c r="L593" s="8"/>
      <c r="M593" s="8"/>
      <c r="N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c r="GB593" s="8"/>
      <c r="GC593" s="8"/>
      <c r="GD593" s="8"/>
      <c r="GE593" s="8"/>
      <c r="GF593" s="8"/>
      <c r="GG593" s="8"/>
      <c r="GH593" s="8"/>
      <c r="GI593" s="8"/>
      <c r="GJ593" s="8"/>
      <c r="GK593" s="8"/>
      <c r="GL593" s="8"/>
      <c r="GM593" s="8"/>
      <c r="GN593" s="8"/>
      <c r="GO593" s="8"/>
      <c r="GP593" s="8"/>
      <c r="GQ593" s="8"/>
      <c r="GR593" s="8"/>
      <c r="GS593" s="8"/>
      <c r="GT593" s="8"/>
      <c r="GU593" s="8"/>
      <c r="GV593" s="8"/>
      <c r="GW593" s="8"/>
      <c r="GX593" s="8"/>
      <c r="GY593" s="8"/>
      <c r="GZ593" s="8"/>
      <c r="HA593" s="8"/>
      <c r="HB593" s="8"/>
      <c r="HC593" s="8"/>
      <c r="HD593" s="8"/>
      <c r="HE593" s="8"/>
      <c r="HF593" s="8"/>
      <c r="HG593" s="8"/>
      <c r="HH593" s="8"/>
      <c r="HI593" s="8"/>
      <c r="HJ593" s="8"/>
      <c r="HK593" s="8"/>
      <c r="HL593" s="8"/>
      <c r="HM593" s="8"/>
      <c r="HN593" s="8"/>
      <c r="HO593" s="8"/>
      <c r="HP593" s="8"/>
      <c r="HQ593" s="8"/>
      <c r="HR593" s="8"/>
      <c r="HS593" s="8"/>
      <c r="HT593" s="8"/>
      <c r="HU593" s="8"/>
      <c r="HV593" s="8"/>
      <c r="HW593" s="8"/>
      <c r="HX593" s="8"/>
      <c r="HY593" s="8"/>
      <c r="HZ593" s="8"/>
      <c r="IA593" s="8"/>
    </row>
    <row r="594" spans="1:235">
      <c r="A594" s="8"/>
      <c r="B594" s="8"/>
      <c r="C594" s="8"/>
      <c r="D594" s="8"/>
      <c r="E594" s="8"/>
      <c r="F594" s="8"/>
      <c r="G594" s="8"/>
      <c r="H594" s="8"/>
      <c r="I594" s="8"/>
      <c r="J594" s="8"/>
      <c r="K594" s="8"/>
      <c r="L594" s="8"/>
      <c r="M594" s="8"/>
      <c r="N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GB594" s="8"/>
      <c r="GC594" s="8"/>
      <c r="GD594" s="8"/>
      <c r="GE594" s="8"/>
      <c r="GF594" s="8"/>
      <c r="GG594" s="8"/>
      <c r="GH594" s="8"/>
      <c r="GI594" s="8"/>
      <c r="GJ594" s="8"/>
      <c r="GK594" s="8"/>
      <c r="GL594" s="8"/>
      <c r="GM594" s="8"/>
      <c r="GN594" s="8"/>
      <c r="GO594" s="8"/>
      <c r="GP594" s="8"/>
      <c r="GQ594" s="8"/>
      <c r="GR594" s="8"/>
      <c r="GS594" s="8"/>
      <c r="GT594" s="8"/>
      <c r="GU594" s="8"/>
      <c r="GV594" s="8"/>
      <c r="GW594" s="8"/>
      <c r="GX594" s="8"/>
      <c r="GY594" s="8"/>
      <c r="GZ594" s="8"/>
      <c r="H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row>
    <row r="595" spans="1:235">
      <c r="A595" s="8"/>
      <c r="B595" s="8"/>
      <c r="C595" s="8"/>
      <c r="D595" s="8"/>
      <c r="E595" s="8"/>
      <c r="F595" s="8"/>
      <c r="G595" s="8"/>
      <c r="H595" s="8"/>
      <c r="I595" s="8"/>
      <c r="J595" s="8"/>
      <c r="K595" s="8"/>
      <c r="L595" s="8"/>
      <c r="M595" s="8"/>
      <c r="N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c r="FO595" s="8"/>
      <c r="FP595" s="8"/>
      <c r="FQ595" s="8"/>
      <c r="FR595" s="8"/>
      <c r="FS595" s="8"/>
      <c r="FT595" s="8"/>
      <c r="FU595" s="8"/>
      <c r="FV595" s="8"/>
      <c r="FW595" s="8"/>
      <c r="FX595" s="8"/>
      <c r="FY595" s="8"/>
      <c r="FZ595" s="8"/>
      <c r="GA595" s="8"/>
      <c r="GB595" s="8"/>
      <c r="GC595" s="8"/>
      <c r="GD595" s="8"/>
      <c r="GE595" s="8"/>
      <c r="GF595" s="8"/>
      <c r="GG595" s="8"/>
      <c r="GH595" s="8"/>
      <c r="GI595" s="8"/>
      <c r="GJ595" s="8"/>
      <c r="GK595" s="8"/>
      <c r="GL595" s="8"/>
      <c r="GM595" s="8"/>
      <c r="GN595" s="8"/>
      <c r="GO595" s="8"/>
      <c r="GP595" s="8"/>
      <c r="GQ595" s="8"/>
      <c r="GR595" s="8"/>
      <c r="GS595" s="8"/>
      <c r="GT595" s="8"/>
      <c r="GU595" s="8"/>
      <c r="GV595" s="8"/>
      <c r="GW595" s="8"/>
      <c r="GX595" s="8"/>
      <c r="GY595" s="8"/>
      <c r="GZ595" s="8"/>
      <c r="HA595" s="8"/>
      <c r="HB595" s="8"/>
      <c r="HC595" s="8"/>
      <c r="HD595" s="8"/>
      <c r="HE595" s="8"/>
      <c r="HF595" s="8"/>
      <c r="HG595" s="8"/>
      <c r="HH595" s="8"/>
      <c r="HI595" s="8"/>
      <c r="HJ595" s="8"/>
      <c r="HK595" s="8"/>
      <c r="HL595" s="8"/>
      <c r="HM595" s="8"/>
      <c r="HN595" s="8"/>
      <c r="HO595" s="8"/>
      <c r="HP595" s="8"/>
      <c r="HQ595" s="8"/>
      <c r="HR595" s="8"/>
      <c r="HS595" s="8"/>
      <c r="HT595" s="8"/>
      <c r="HU595" s="8"/>
      <c r="HV595" s="8"/>
      <c r="HW595" s="8"/>
      <c r="HX595" s="8"/>
      <c r="HY595" s="8"/>
      <c r="HZ595" s="8"/>
      <c r="IA595" s="8"/>
    </row>
    <row r="596" spans="1:235">
      <c r="A596" s="8"/>
      <c r="B596" s="8"/>
      <c r="C596" s="8"/>
      <c r="D596" s="8"/>
      <c r="E596" s="8"/>
      <c r="F596" s="8"/>
      <c r="G596" s="8"/>
      <c r="H596" s="8"/>
      <c r="I596" s="8"/>
      <c r="J596" s="8"/>
      <c r="K596" s="8"/>
      <c r="L596" s="8"/>
      <c r="M596" s="8"/>
      <c r="N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c r="GD596" s="8"/>
      <c r="GE596" s="8"/>
      <c r="GF596" s="8"/>
      <c r="GG596" s="8"/>
      <c r="GH596" s="8"/>
      <c r="GI596" s="8"/>
      <c r="GJ596" s="8"/>
      <c r="GK596" s="8"/>
      <c r="GL596" s="8"/>
      <c r="GM596" s="8"/>
      <c r="GN596" s="8"/>
      <c r="GO596" s="8"/>
      <c r="GP596" s="8"/>
      <c r="GQ596" s="8"/>
      <c r="GR596" s="8"/>
      <c r="GS596" s="8"/>
      <c r="GT596" s="8"/>
      <c r="GU596" s="8"/>
      <c r="GV596" s="8"/>
      <c r="GW596" s="8"/>
      <c r="GX596" s="8"/>
      <c r="GY596" s="8"/>
      <c r="GZ596" s="8"/>
      <c r="HA596" s="8"/>
      <c r="HB596" s="8"/>
      <c r="HC596" s="8"/>
      <c r="HD596" s="8"/>
      <c r="HE596" s="8"/>
      <c r="HF596" s="8"/>
      <c r="HG596" s="8"/>
      <c r="HH596" s="8"/>
      <c r="HI596" s="8"/>
      <c r="HJ596" s="8"/>
      <c r="HK596" s="8"/>
      <c r="HL596" s="8"/>
      <c r="HM596" s="8"/>
      <c r="HN596" s="8"/>
      <c r="HO596" s="8"/>
      <c r="HP596" s="8"/>
      <c r="HQ596" s="8"/>
      <c r="HR596" s="8"/>
      <c r="HS596" s="8"/>
      <c r="HT596" s="8"/>
      <c r="HU596" s="8"/>
      <c r="HV596" s="8"/>
      <c r="HW596" s="8"/>
      <c r="HX596" s="8"/>
      <c r="HY596" s="8"/>
      <c r="HZ596" s="8"/>
      <c r="IA596" s="8"/>
    </row>
    <row r="597" spans="1:235">
      <c r="A597" s="8"/>
      <c r="B597" s="8"/>
      <c r="C597" s="8"/>
      <c r="D597" s="8"/>
      <c r="E597" s="8"/>
      <c r="F597" s="8"/>
      <c r="G597" s="8"/>
      <c r="H597" s="8"/>
      <c r="I597" s="8"/>
      <c r="J597" s="8"/>
      <c r="K597" s="8"/>
      <c r="L597" s="8"/>
      <c r="M597" s="8"/>
      <c r="N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c r="GD597" s="8"/>
      <c r="GE597" s="8"/>
      <c r="GF597" s="8"/>
      <c r="GG597" s="8"/>
      <c r="GH597" s="8"/>
      <c r="GI597" s="8"/>
      <c r="GJ597" s="8"/>
      <c r="GK597" s="8"/>
      <c r="GL597" s="8"/>
      <c r="GM597" s="8"/>
      <c r="GN597" s="8"/>
      <c r="GO597" s="8"/>
      <c r="GP597" s="8"/>
      <c r="GQ597" s="8"/>
      <c r="GR597" s="8"/>
      <c r="GS597" s="8"/>
      <c r="GT597" s="8"/>
      <c r="GU597" s="8"/>
      <c r="GV597" s="8"/>
      <c r="GW597" s="8"/>
      <c r="GX597" s="8"/>
      <c r="GY597" s="8"/>
      <c r="GZ597" s="8"/>
      <c r="HA597" s="8"/>
      <c r="HB597" s="8"/>
      <c r="HC597" s="8"/>
      <c r="HD597" s="8"/>
      <c r="HE597" s="8"/>
      <c r="HF597" s="8"/>
      <c r="HG597" s="8"/>
      <c r="HH597" s="8"/>
      <c r="HI597" s="8"/>
      <c r="HJ597" s="8"/>
      <c r="HK597" s="8"/>
      <c r="HL597" s="8"/>
      <c r="HM597" s="8"/>
      <c r="HN597" s="8"/>
      <c r="HO597" s="8"/>
      <c r="HP597" s="8"/>
      <c r="HQ597" s="8"/>
      <c r="HR597" s="8"/>
      <c r="HS597" s="8"/>
      <c r="HT597" s="8"/>
      <c r="HU597" s="8"/>
      <c r="HV597" s="8"/>
      <c r="HW597" s="8"/>
      <c r="HX597" s="8"/>
      <c r="HY597" s="8"/>
      <c r="HZ597" s="8"/>
      <c r="IA597" s="8"/>
    </row>
    <row r="598" spans="1:235">
      <c r="A598" s="8"/>
      <c r="B598" s="8"/>
      <c r="C598" s="8"/>
      <c r="D598" s="8"/>
      <c r="E598" s="8"/>
      <c r="F598" s="8"/>
      <c r="G598" s="8"/>
      <c r="H598" s="8"/>
      <c r="I598" s="8"/>
      <c r="J598" s="8"/>
      <c r="K598" s="8"/>
      <c r="L598" s="8"/>
      <c r="M598" s="8"/>
      <c r="N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c r="HU598" s="8"/>
      <c r="HV598" s="8"/>
      <c r="HW598" s="8"/>
      <c r="HX598" s="8"/>
      <c r="HY598" s="8"/>
      <c r="HZ598" s="8"/>
      <c r="IA598" s="8"/>
    </row>
    <row r="599" spans="1:235">
      <c r="A599" s="8"/>
      <c r="B599" s="8"/>
      <c r="C599" s="8"/>
      <c r="D599" s="8"/>
      <c r="E599" s="8"/>
      <c r="F599" s="8"/>
      <c r="G599" s="8"/>
      <c r="H599" s="8"/>
      <c r="I599" s="8"/>
      <c r="J599" s="8"/>
      <c r="K599" s="8"/>
      <c r="L599" s="8"/>
      <c r="M599" s="8"/>
      <c r="N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c r="HU599" s="8"/>
      <c r="HV599" s="8"/>
      <c r="HW599" s="8"/>
      <c r="HX599" s="8"/>
      <c r="HY599" s="8"/>
      <c r="HZ599" s="8"/>
      <c r="IA599" s="8"/>
    </row>
    <row r="600" spans="1:235">
      <c r="A600" s="8"/>
      <c r="B600" s="8"/>
      <c r="C600" s="8"/>
      <c r="D600" s="8"/>
      <c r="E600" s="8"/>
      <c r="F600" s="8"/>
      <c r="G600" s="8"/>
      <c r="H600" s="8"/>
      <c r="I600" s="8"/>
      <c r="J600" s="8"/>
      <c r="K600" s="8"/>
      <c r="L600" s="8"/>
      <c r="M600" s="8"/>
      <c r="N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c r="GD600" s="8"/>
      <c r="GE600" s="8"/>
      <c r="GF600" s="8"/>
      <c r="GG600" s="8"/>
      <c r="GH600" s="8"/>
      <c r="GI600" s="8"/>
      <c r="GJ600" s="8"/>
      <c r="GK600" s="8"/>
      <c r="GL600" s="8"/>
      <c r="GM600" s="8"/>
      <c r="GN600" s="8"/>
      <c r="GO600" s="8"/>
      <c r="GP600" s="8"/>
      <c r="GQ600" s="8"/>
      <c r="GR600" s="8"/>
      <c r="GS600" s="8"/>
      <c r="GT600" s="8"/>
      <c r="GU600" s="8"/>
      <c r="GV600" s="8"/>
      <c r="GW600" s="8"/>
      <c r="GX600" s="8"/>
      <c r="GY600" s="8"/>
      <c r="GZ600" s="8"/>
      <c r="HA600" s="8"/>
      <c r="HB600" s="8"/>
      <c r="HC600" s="8"/>
      <c r="HD600" s="8"/>
      <c r="HE600" s="8"/>
      <c r="HF600" s="8"/>
      <c r="HG600" s="8"/>
      <c r="HH600" s="8"/>
      <c r="HI600" s="8"/>
      <c r="HJ600" s="8"/>
      <c r="HK600" s="8"/>
      <c r="HL600" s="8"/>
      <c r="HM600" s="8"/>
      <c r="HN600" s="8"/>
      <c r="HO600" s="8"/>
      <c r="HP600" s="8"/>
      <c r="HQ600" s="8"/>
      <c r="HR600" s="8"/>
      <c r="HS600" s="8"/>
      <c r="HT600" s="8"/>
      <c r="HU600" s="8"/>
      <c r="HV600" s="8"/>
      <c r="HW600" s="8"/>
      <c r="HX600" s="8"/>
      <c r="HY600" s="8"/>
      <c r="HZ600" s="8"/>
      <c r="IA600" s="8"/>
    </row>
    <row r="601" spans="1:235">
      <c r="A601" s="8"/>
      <c r="B601" s="8"/>
      <c r="C601" s="8"/>
      <c r="D601" s="8"/>
      <c r="E601" s="8"/>
      <c r="F601" s="8"/>
      <c r="G601" s="8"/>
      <c r="H601" s="8"/>
      <c r="I601" s="8"/>
      <c r="J601" s="8"/>
      <c r="K601" s="8"/>
      <c r="L601" s="8"/>
      <c r="M601" s="8"/>
      <c r="N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c r="GD601" s="8"/>
      <c r="GE601" s="8"/>
      <c r="GF601" s="8"/>
      <c r="GG601" s="8"/>
      <c r="GH601" s="8"/>
      <c r="GI601" s="8"/>
      <c r="GJ601" s="8"/>
      <c r="GK601" s="8"/>
      <c r="GL601" s="8"/>
      <c r="GM601" s="8"/>
      <c r="GN601" s="8"/>
      <c r="GO601" s="8"/>
      <c r="GP601" s="8"/>
      <c r="GQ601" s="8"/>
      <c r="GR601" s="8"/>
      <c r="GS601" s="8"/>
      <c r="GT601" s="8"/>
      <c r="GU601" s="8"/>
      <c r="GV601" s="8"/>
      <c r="GW601" s="8"/>
      <c r="GX601" s="8"/>
      <c r="GY601" s="8"/>
      <c r="GZ601" s="8"/>
      <c r="HA601" s="8"/>
      <c r="HB601" s="8"/>
      <c r="HC601" s="8"/>
      <c r="HD601" s="8"/>
      <c r="HE601" s="8"/>
      <c r="HF601" s="8"/>
      <c r="HG601" s="8"/>
      <c r="HH601" s="8"/>
      <c r="HI601" s="8"/>
      <c r="HJ601" s="8"/>
      <c r="HK601" s="8"/>
      <c r="HL601" s="8"/>
      <c r="HM601" s="8"/>
      <c r="HN601" s="8"/>
      <c r="HO601" s="8"/>
      <c r="HP601" s="8"/>
      <c r="HQ601" s="8"/>
      <c r="HR601" s="8"/>
      <c r="HS601" s="8"/>
      <c r="HT601" s="8"/>
      <c r="HU601" s="8"/>
      <c r="HV601" s="8"/>
      <c r="HW601" s="8"/>
      <c r="HX601" s="8"/>
      <c r="HY601" s="8"/>
      <c r="HZ601" s="8"/>
      <c r="IA601" s="8"/>
    </row>
    <row r="602" spans="1:235">
      <c r="A602" s="8"/>
      <c r="B602" s="8"/>
      <c r="C602" s="8"/>
      <c r="D602" s="8"/>
      <c r="E602" s="8"/>
      <c r="F602" s="8"/>
      <c r="G602" s="8"/>
      <c r="H602" s="8"/>
      <c r="I602" s="8"/>
      <c r="J602" s="8"/>
      <c r="K602" s="8"/>
      <c r="L602" s="8"/>
      <c r="M602" s="8"/>
      <c r="N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c r="GD602" s="8"/>
      <c r="GE602" s="8"/>
      <c r="GF602" s="8"/>
      <c r="GG602" s="8"/>
      <c r="GH602" s="8"/>
      <c r="GI602" s="8"/>
      <c r="GJ602" s="8"/>
      <c r="GK602" s="8"/>
      <c r="GL602" s="8"/>
      <c r="GM602" s="8"/>
      <c r="GN602" s="8"/>
      <c r="GO602" s="8"/>
      <c r="GP602" s="8"/>
      <c r="GQ602" s="8"/>
      <c r="GR602" s="8"/>
      <c r="GS602" s="8"/>
      <c r="GT602" s="8"/>
      <c r="GU602" s="8"/>
      <c r="GV602" s="8"/>
      <c r="GW602" s="8"/>
      <c r="GX602" s="8"/>
      <c r="GY602" s="8"/>
      <c r="GZ602" s="8"/>
      <c r="HA602" s="8"/>
      <c r="HB602" s="8"/>
      <c r="HC602" s="8"/>
      <c r="HD602" s="8"/>
      <c r="HE602" s="8"/>
      <c r="HF602" s="8"/>
      <c r="HG602" s="8"/>
      <c r="HH602" s="8"/>
      <c r="HI602" s="8"/>
      <c r="HJ602" s="8"/>
      <c r="HK602" s="8"/>
      <c r="HL602" s="8"/>
      <c r="HM602" s="8"/>
      <c r="HN602" s="8"/>
      <c r="HO602" s="8"/>
      <c r="HP602" s="8"/>
      <c r="HQ602" s="8"/>
      <c r="HR602" s="8"/>
      <c r="HS602" s="8"/>
      <c r="HT602" s="8"/>
      <c r="HU602" s="8"/>
      <c r="HV602" s="8"/>
      <c r="HW602" s="8"/>
      <c r="HX602" s="8"/>
      <c r="HY602" s="8"/>
      <c r="HZ602" s="8"/>
      <c r="IA602" s="8"/>
    </row>
    <row r="603" spans="1:235">
      <c r="A603" s="8"/>
      <c r="B603" s="8"/>
      <c r="C603" s="8"/>
      <c r="D603" s="8"/>
      <c r="E603" s="8"/>
      <c r="F603" s="8"/>
      <c r="G603" s="8"/>
      <c r="H603" s="8"/>
      <c r="I603" s="8"/>
      <c r="J603" s="8"/>
      <c r="K603" s="8"/>
      <c r="L603" s="8"/>
      <c r="M603" s="8"/>
      <c r="N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c r="GD603" s="8"/>
      <c r="GE603" s="8"/>
      <c r="GF603" s="8"/>
      <c r="GG603" s="8"/>
      <c r="GH603" s="8"/>
      <c r="GI603" s="8"/>
      <c r="GJ603" s="8"/>
      <c r="GK603" s="8"/>
      <c r="GL603" s="8"/>
      <c r="GM603" s="8"/>
      <c r="GN603" s="8"/>
      <c r="GO603" s="8"/>
      <c r="GP603" s="8"/>
      <c r="GQ603" s="8"/>
      <c r="GR603" s="8"/>
      <c r="GS603" s="8"/>
      <c r="GT603" s="8"/>
      <c r="GU603" s="8"/>
      <c r="GV603" s="8"/>
      <c r="GW603" s="8"/>
      <c r="GX603" s="8"/>
      <c r="GY603" s="8"/>
      <c r="GZ603" s="8"/>
      <c r="HA603" s="8"/>
      <c r="HB603" s="8"/>
      <c r="HC603" s="8"/>
      <c r="HD603" s="8"/>
      <c r="HE603" s="8"/>
      <c r="HF603" s="8"/>
      <c r="HG603" s="8"/>
      <c r="HH603" s="8"/>
      <c r="HI603" s="8"/>
      <c r="HJ603" s="8"/>
      <c r="HK603" s="8"/>
      <c r="HL603" s="8"/>
      <c r="HM603" s="8"/>
      <c r="HN603" s="8"/>
      <c r="HO603" s="8"/>
      <c r="HP603" s="8"/>
      <c r="HQ603" s="8"/>
      <c r="HR603" s="8"/>
      <c r="HS603" s="8"/>
      <c r="HT603" s="8"/>
      <c r="HU603" s="8"/>
      <c r="HV603" s="8"/>
      <c r="HW603" s="8"/>
      <c r="HX603" s="8"/>
      <c r="HY603" s="8"/>
      <c r="HZ603" s="8"/>
      <c r="IA603" s="8"/>
    </row>
    <row r="604" spans="1:235">
      <c r="A604" s="8"/>
      <c r="B604" s="8"/>
      <c r="C604" s="8"/>
      <c r="D604" s="8"/>
      <c r="E604" s="8"/>
      <c r="F604" s="8"/>
      <c r="G604" s="8"/>
      <c r="H604" s="8"/>
      <c r="I604" s="8"/>
      <c r="J604" s="8"/>
      <c r="K604" s="8"/>
      <c r="L604" s="8"/>
      <c r="M604" s="8"/>
      <c r="N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c r="GD604" s="8"/>
      <c r="GE604" s="8"/>
      <c r="GF604" s="8"/>
      <c r="GG604" s="8"/>
      <c r="GH604" s="8"/>
      <c r="GI604" s="8"/>
      <c r="GJ604" s="8"/>
      <c r="GK604" s="8"/>
      <c r="GL604" s="8"/>
      <c r="GM604" s="8"/>
      <c r="GN604" s="8"/>
      <c r="GO604" s="8"/>
      <c r="GP604" s="8"/>
      <c r="GQ604" s="8"/>
      <c r="GR604" s="8"/>
      <c r="GS604" s="8"/>
      <c r="GT604" s="8"/>
      <c r="GU604" s="8"/>
      <c r="GV604" s="8"/>
      <c r="GW604" s="8"/>
      <c r="GX604" s="8"/>
      <c r="GY604" s="8"/>
      <c r="GZ604" s="8"/>
      <c r="HA604" s="8"/>
      <c r="HB604" s="8"/>
      <c r="HC604" s="8"/>
      <c r="HD604" s="8"/>
      <c r="HE604" s="8"/>
      <c r="HF604" s="8"/>
      <c r="HG604" s="8"/>
      <c r="HH604" s="8"/>
      <c r="HI604" s="8"/>
      <c r="HJ604" s="8"/>
      <c r="HK604" s="8"/>
      <c r="HL604" s="8"/>
      <c r="HM604" s="8"/>
      <c r="HN604" s="8"/>
      <c r="HO604" s="8"/>
      <c r="HP604" s="8"/>
      <c r="HQ604" s="8"/>
      <c r="HR604" s="8"/>
      <c r="HS604" s="8"/>
      <c r="HT604" s="8"/>
      <c r="HU604" s="8"/>
      <c r="HV604" s="8"/>
      <c r="HW604" s="8"/>
      <c r="HX604" s="8"/>
      <c r="HY604" s="8"/>
      <c r="HZ604" s="8"/>
      <c r="IA604" s="8"/>
    </row>
    <row r="605" spans="1:235">
      <c r="A605" s="8"/>
      <c r="B605" s="8"/>
      <c r="C605" s="8"/>
      <c r="D605" s="8"/>
      <c r="E605" s="8"/>
      <c r="F605" s="8"/>
      <c r="G605" s="8"/>
      <c r="H605" s="8"/>
      <c r="I605" s="8"/>
      <c r="J605" s="8"/>
      <c r="K605" s="8"/>
      <c r="L605" s="8"/>
      <c r="M605" s="8"/>
      <c r="N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c r="GD605" s="8"/>
      <c r="GE605" s="8"/>
      <c r="GF605" s="8"/>
      <c r="GG605" s="8"/>
      <c r="GH605" s="8"/>
      <c r="GI605" s="8"/>
      <c r="GJ605" s="8"/>
      <c r="GK605" s="8"/>
      <c r="GL605" s="8"/>
      <c r="GM605" s="8"/>
      <c r="GN605" s="8"/>
      <c r="GO605" s="8"/>
      <c r="GP605" s="8"/>
      <c r="GQ605" s="8"/>
      <c r="GR605" s="8"/>
      <c r="GS605" s="8"/>
      <c r="GT605" s="8"/>
      <c r="GU605" s="8"/>
      <c r="GV605" s="8"/>
      <c r="GW605" s="8"/>
      <c r="GX605" s="8"/>
      <c r="GY605" s="8"/>
      <c r="GZ605" s="8"/>
      <c r="HA605" s="8"/>
      <c r="HB605" s="8"/>
      <c r="HC605" s="8"/>
      <c r="HD605" s="8"/>
      <c r="HE605" s="8"/>
      <c r="HF605" s="8"/>
      <c r="HG605" s="8"/>
      <c r="HH605" s="8"/>
      <c r="HI605" s="8"/>
      <c r="HJ605" s="8"/>
      <c r="HK605" s="8"/>
      <c r="HL605" s="8"/>
      <c r="HM605" s="8"/>
      <c r="HN605" s="8"/>
      <c r="HO605" s="8"/>
      <c r="HP605" s="8"/>
      <c r="HQ605" s="8"/>
      <c r="HR605" s="8"/>
      <c r="HS605" s="8"/>
      <c r="HT605" s="8"/>
      <c r="HU605" s="8"/>
      <c r="HV605" s="8"/>
      <c r="HW605" s="8"/>
      <c r="HX605" s="8"/>
      <c r="HY605" s="8"/>
      <c r="HZ605" s="8"/>
      <c r="IA605" s="8"/>
    </row>
    <row r="606" spans="1:235">
      <c r="A606" s="8"/>
      <c r="B606" s="8"/>
      <c r="C606" s="8"/>
      <c r="D606" s="8"/>
      <c r="E606" s="8"/>
      <c r="F606" s="8"/>
      <c r="G606" s="8"/>
      <c r="H606" s="8"/>
      <c r="I606" s="8"/>
      <c r="J606" s="8"/>
      <c r="K606" s="8"/>
      <c r="L606" s="8"/>
      <c r="M606" s="8"/>
      <c r="N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c r="GD606" s="8"/>
      <c r="GE606" s="8"/>
      <c r="GF606" s="8"/>
      <c r="GG606" s="8"/>
      <c r="GH606" s="8"/>
      <c r="GI606" s="8"/>
      <c r="GJ606" s="8"/>
      <c r="GK606" s="8"/>
      <c r="GL606" s="8"/>
      <c r="GM606" s="8"/>
      <c r="GN606" s="8"/>
      <c r="GO606" s="8"/>
      <c r="GP606" s="8"/>
      <c r="GQ606" s="8"/>
      <c r="GR606" s="8"/>
      <c r="GS606" s="8"/>
      <c r="GT606" s="8"/>
      <c r="GU606" s="8"/>
      <c r="GV606" s="8"/>
      <c r="GW606" s="8"/>
      <c r="GX606" s="8"/>
      <c r="GY606" s="8"/>
      <c r="GZ606" s="8"/>
      <c r="HA606" s="8"/>
      <c r="HB606" s="8"/>
      <c r="HC606" s="8"/>
      <c r="HD606" s="8"/>
      <c r="HE606" s="8"/>
      <c r="HF606" s="8"/>
      <c r="HG606" s="8"/>
      <c r="HH606" s="8"/>
      <c r="HI606" s="8"/>
      <c r="HJ606" s="8"/>
      <c r="HK606" s="8"/>
      <c r="HL606" s="8"/>
      <c r="HM606" s="8"/>
      <c r="HN606" s="8"/>
      <c r="HO606" s="8"/>
      <c r="HP606" s="8"/>
      <c r="HQ606" s="8"/>
      <c r="HR606" s="8"/>
      <c r="HS606" s="8"/>
      <c r="HT606" s="8"/>
      <c r="HU606" s="8"/>
      <c r="HV606" s="8"/>
      <c r="HW606" s="8"/>
      <c r="HX606" s="8"/>
      <c r="HY606" s="8"/>
      <c r="HZ606" s="8"/>
      <c r="IA606" s="8"/>
    </row>
    <row r="607" spans="1:235">
      <c r="A607" s="8"/>
      <c r="B607" s="8"/>
      <c r="C607" s="8"/>
      <c r="D607" s="8"/>
      <c r="E607" s="8"/>
      <c r="F607" s="8"/>
      <c r="G607" s="8"/>
      <c r="H607" s="8"/>
      <c r="I607" s="8"/>
      <c r="J607" s="8"/>
      <c r="K607" s="8"/>
      <c r="L607" s="8"/>
      <c r="M607" s="8"/>
      <c r="N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c r="GD607" s="8"/>
      <c r="GE607" s="8"/>
      <c r="GF607" s="8"/>
      <c r="GG607" s="8"/>
      <c r="GH607" s="8"/>
      <c r="GI607" s="8"/>
      <c r="GJ607" s="8"/>
      <c r="GK607" s="8"/>
      <c r="GL607" s="8"/>
      <c r="GM607" s="8"/>
      <c r="GN607" s="8"/>
      <c r="GO607" s="8"/>
      <c r="GP607" s="8"/>
      <c r="GQ607" s="8"/>
      <c r="GR607" s="8"/>
      <c r="GS607" s="8"/>
      <c r="GT607" s="8"/>
      <c r="GU607" s="8"/>
      <c r="GV607" s="8"/>
      <c r="GW607" s="8"/>
      <c r="GX607" s="8"/>
      <c r="GY607" s="8"/>
      <c r="GZ607" s="8"/>
      <c r="HA607" s="8"/>
      <c r="HB607" s="8"/>
      <c r="HC607" s="8"/>
      <c r="HD607" s="8"/>
      <c r="HE607" s="8"/>
      <c r="HF607" s="8"/>
      <c r="HG607" s="8"/>
      <c r="HH607" s="8"/>
      <c r="HI607" s="8"/>
      <c r="HJ607" s="8"/>
      <c r="HK607" s="8"/>
      <c r="HL607" s="8"/>
      <c r="HM607" s="8"/>
      <c r="HN607" s="8"/>
      <c r="HO607" s="8"/>
      <c r="HP607" s="8"/>
      <c r="HQ607" s="8"/>
      <c r="HR607" s="8"/>
      <c r="HS607" s="8"/>
      <c r="HT607" s="8"/>
      <c r="HU607" s="8"/>
      <c r="HV607" s="8"/>
      <c r="HW607" s="8"/>
      <c r="HX607" s="8"/>
      <c r="HY607" s="8"/>
      <c r="HZ607" s="8"/>
      <c r="IA607" s="8"/>
    </row>
    <row r="608" spans="1:235">
      <c r="A608" s="8"/>
      <c r="B608" s="8"/>
      <c r="C608" s="8"/>
      <c r="D608" s="8"/>
      <c r="E608" s="8"/>
      <c r="F608" s="8"/>
      <c r="G608" s="8"/>
      <c r="H608" s="8"/>
      <c r="I608" s="8"/>
      <c r="J608" s="8"/>
      <c r="K608" s="8"/>
      <c r="L608" s="8"/>
      <c r="M608" s="8"/>
      <c r="N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c r="GD608" s="8"/>
      <c r="GE608" s="8"/>
      <c r="GF608" s="8"/>
      <c r="GG608" s="8"/>
      <c r="GH608" s="8"/>
      <c r="GI608" s="8"/>
      <c r="GJ608" s="8"/>
      <c r="GK608" s="8"/>
      <c r="GL608" s="8"/>
      <c r="GM608" s="8"/>
      <c r="GN608" s="8"/>
      <c r="GO608" s="8"/>
      <c r="GP608" s="8"/>
      <c r="GQ608" s="8"/>
      <c r="GR608" s="8"/>
      <c r="GS608" s="8"/>
      <c r="GT608" s="8"/>
      <c r="GU608" s="8"/>
      <c r="GV608" s="8"/>
      <c r="GW608" s="8"/>
      <c r="GX608" s="8"/>
      <c r="GY608" s="8"/>
      <c r="GZ608" s="8"/>
      <c r="HA608" s="8"/>
      <c r="HB608" s="8"/>
      <c r="HC608" s="8"/>
      <c r="HD608" s="8"/>
      <c r="HE608" s="8"/>
      <c r="HF608" s="8"/>
      <c r="HG608" s="8"/>
      <c r="HH608" s="8"/>
      <c r="HI608" s="8"/>
      <c r="HJ608" s="8"/>
      <c r="HK608" s="8"/>
      <c r="HL608" s="8"/>
      <c r="HM608" s="8"/>
      <c r="HN608" s="8"/>
      <c r="HO608" s="8"/>
      <c r="HP608" s="8"/>
      <c r="HQ608" s="8"/>
      <c r="HR608" s="8"/>
      <c r="HS608" s="8"/>
      <c r="HT608" s="8"/>
      <c r="HU608" s="8"/>
      <c r="HV608" s="8"/>
      <c r="HW608" s="8"/>
      <c r="HX608" s="8"/>
      <c r="HY608" s="8"/>
      <c r="HZ608" s="8"/>
      <c r="IA608" s="8"/>
    </row>
    <row r="609" spans="1:235">
      <c r="A609" s="8"/>
      <c r="B609" s="8"/>
      <c r="C609" s="8"/>
      <c r="D609" s="8"/>
      <c r="E609" s="8"/>
      <c r="F609" s="8"/>
      <c r="G609" s="8"/>
      <c r="H609" s="8"/>
      <c r="I609" s="8"/>
      <c r="J609" s="8"/>
      <c r="K609" s="8"/>
      <c r="L609" s="8"/>
      <c r="M609" s="8"/>
      <c r="N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c r="GD609" s="8"/>
      <c r="GE609" s="8"/>
      <c r="GF609" s="8"/>
      <c r="GG609" s="8"/>
      <c r="GH609" s="8"/>
      <c r="GI609" s="8"/>
      <c r="GJ609" s="8"/>
      <c r="GK609" s="8"/>
      <c r="GL609" s="8"/>
      <c r="GM609" s="8"/>
      <c r="GN609" s="8"/>
      <c r="GO609" s="8"/>
      <c r="GP609" s="8"/>
      <c r="GQ609" s="8"/>
      <c r="GR609" s="8"/>
      <c r="GS609" s="8"/>
      <c r="GT609" s="8"/>
      <c r="GU609" s="8"/>
      <c r="GV609" s="8"/>
      <c r="GW609" s="8"/>
      <c r="GX609" s="8"/>
      <c r="GY609" s="8"/>
      <c r="GZ609" s="8"/>
      <c r="HA609" s="8"/>
      <c r="HB609" s="8"/>
      <c r="HC609" s="8"/>
      <c r="HD609" s="8"/>
      <c r="HE609" s="8"/>
      <c r="HF609" s="8"/>
      <c r="HG609" s="8"/>
      <c r="HH609" s="8"/>
      <c r="HI609" s="8"/>
      <c r="HJ609" s="8"/>
      <c r="HK609" s="8"/>
      <c r="HL609" s="8"/>
      <c r="HM609" s="8"/>
      <c r="HN609" s="8"/>
      <c r="HO609" s="8"/>
      <c r="HP609" s="8"/>
      <c r="HQ609" s="8"/>
      <c r="HR609" s="8"/>
      <c r="HS609" s="8"/>
      <c r="HT609" s="8"/>
      <c r="HU609" s="8"/>
      <c r="HV609" s="8"/>
      <c r="HW609" s="8"/>
      <c r="HX609" s="8"/>
      <c r="HY609" s="8"/>
      <c r="HZ609" s="8"/>
      <c r="IA609" s="8"/>
    </row>
    <row r="610" spans="1:235">
      <c r="A610" s="8"/>
      <c r="B610" s="8"/>
      <c r="C610" s="8"/>
      <c r="D610" s="8"/>
      <c r="E610" s="8"/>
      <c r="F610" s="8"/>
      <c r="G610" s="8"/>
      <c r="H610" s="8"/>
      <c r="I610" s="8"/>
      <c r="J610" s="8"/>
      <c r="K610" s="8"/>
      <c r="L610" s="8"/>
      <c r="M610" s="8"/>
      <c r="N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c r="GD610" s="8"/>
      <c r="GE610" s="8"/>
      <c r="GF610" s="8"/>
      <c r="GG610" s="8"/>
      <c r="GH610" s="8"/>
      <c r="GI610" s="8"/>
      <c r="GJ610" s="8"/>
      <c r="GK610" s="8"/>
      <c r="GL610" s="8"/>
      <c r="GM610" s="8"/>
      <c r="GN610" s="8"/>
      <c r="GO610" s="8"/>
      <c r="GP610" s="8"/>
      <c r="GQ610" s="8"/>
      <c r="GR610" s="8"/>
      <c r="GS610" s="8"/>
      <c r="GT610" s="8"/>
      <c r="GU610" s="8"/>
      <c r="GV610" s="8"/>
      <c r="GW610" s="8"/>
      <c r="GX610" s="8"/>
      <c r="GY610" s="8"/>
      <c r="GZ610" s="8"/>
      <c r="HA610" s="8"/>
      <c r="HB610" s="8"/>
      <c r="HC610" s="8"/>
      <c r="HD610" s="8"/>
      <c r="HE610" s="8"/>
      <c r="HF610" s="8"/>
      <c r="HG610" s="8"/>
      <c r="HH610" s="8"/>
      <c r="HI610" s="8"/>
      <c r="HJ610" s="8"/>
      <c r="HK610" s="8"/>
      <c r="HL610" s="8"/>
      <c r="HM610" s="8"/>
      <c r="HN610" s="8"/>
      <c r="HO610" s="8"/>
      <c r="HP610" s="8"/>
      <c r="HQ610" s="8"/>
      <c r="HR610" s="8"/>
      <c r="HS610" s="8"/>
      <c r="HT610" s="8"/>
      <c r="HU610" s="8"/>
      <c r="HV610" s="8"/>
      <c r="HW610" s="8"/>
      <c r="HX610" s="8"/>
      <c r="HY610" s="8"/>
      <c r="HZ610" s="8"/>
      <c r="IA610" s="8"/>
    </row>
    <row r="611" spans="1:235">
      <c r="A611" s="8"/>
      <c r="B611" s="8"/>
      <c r="C611" s="8"/>
      <c r="D611" s="8"/>
      <c r="E611" s="8"/>
      <c r="F611" s="8"/>
      <c r="G611" s="8"/>
      <c r="H611" s="8"/>
      <c r="I611" s="8"/>
      <c r="J611" s="8"/>
      <c r="K611" s="8"/>
      <c r="L611" s="8"/>
      <c r="M611" s="8"/>
      <c r="N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c r="GD611" s="8"/>
      <c r="GE611" s="8"/>
      <c r="GF611" s="8"/>
      <c r="GG611" s="8"/>
      <c r="GH611" s="8"/>
      <c r="GI611" s="8"/>
      <c r="GJ611" s="8"/>
      <c r="GK611" s="8"/>
      <c r="GL611" s="8"/>
      <c r="GM611" s="8"/>
      <c r="GN611" s="8"/>
      <c r="GO611" s="8"/>
      <c r="GP611" s="8"/>
      <c r="GQ611" s="8"/>
      <c r="GR611" s="8"/>
      <c r="GS611" s="8"/>
      <c r="GT611" s="8"/>
      <c r="GU611" s="8"/>
      <c r="GV611" s="8"/>
      <c r="GW611" s="8"/>
      <c r="GX611" s="8"/>
      <c r="GY611" s="8"/>
      <c r="GZ611" s="8"/>
      <c r="HA611" s="8"/>
      <c r="HB611" s="8"/>
      <c r="HC611" s="8"/>
      <c r="HD611" s="8"/>
      <c r="HE611" s="8"/>
      <c r="HF611" s="8"/>
      <c r="HG611" s="8"/>
      <c r="HH611" s="8"/>
      <c r="HI611" s="8"/>
      <c r="HJ611" s="8"/>
      <c r="HK611" s="8"/>
      <c r="HL611" s="8"/>
      <c r="HM611" s="8"/>
      <c r="HN611" s="8"/>
      <c r="HO611" s="8"/>
      <c r="HP611" s="8"/>
      <c r="HQ611" s="8"/>
      <c r="HR611" s="8"/>
      <c r="HS611" s="8"/>
      <c r="HT611" s="8"/>
      <c r="HU611" s="8"/>
      <c r="HV611" s="8"/>
      <c r="HW611" s="8"/>
      <c r="HX611" s="8"/>
      <c r="HY611" s="8"/>
      <c r="HZ611" s="8"/>
      <c r="IA611" s="8"/>
    </row>
    <row r="612" spans="1:235">
      <c r="A612" s="8"/>
      <c r="B612" s="8"/>
      <c r="C612" s="8"/>
      <c r="D612" s="8"/>
      <c r="E612" s="8"/>
      <c r="F612" s="8"/>
      <c r="G612" s="8"/>
      <c r="H612" s="8"/>
      <c r="I612" s="8"/>
      <c r="J612" s="8"/>
      <c r="K612" s="8"/>
      <c r="L612" s="8"/>
      <c r="M612" s="8"/>
      <c r="N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c r="HU612" s="8"/>
      <c r="HV612" s="8"/>
      <c r="HW612" s="8"/>
      <c r="HX612" s="8"/>
      <c r="HY612" s="8"/>
      <c r="HZ612" s="8"/>
      <c r="IA612" s="8"/>
    </row>
    <row r="613" spans="1:235">
      <c r="A613" s="8"/>
      <c r="B613" s="8"/>
      <c r="C613" s="8"/>
      <c r="D613" s="8"/>
      <c r="E613" s="8"/>
      <c r="F613" s="8"/>
      <c r="G613" s="8"/>
      <c r="H613" s="8"/>
      <c r="I613" s="8"/>
      <c r="J613" s="8"/>
      <c r="K613" s="8"/>
      <c r="L613" s="8"/>
      <c r="M613" s="8"/>
      <c r="N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c r="GD613" s="8"/>
      <c r="GE613" s="8"/>
      <c r="GF613" s="8"/>
      <c r="GG613" s="8"/>
      <c r="GH613" s="8"/>
      <c r="GI613" s="8"/>
      <c r="GJ613" s="8"/>
      <c r="GK613" s="8"/>
      <c r="GL613" s="8"/>
      <c r="GM613" s="8"/>
      <c r="GN613" s="8"/>
      <c r="GO613" s="8"/>
      <c r="GP613" s="8"/>
      <c r="GQ613" s="8"/>
      <c r="GR613" s="8"/>
      <c r="GS613" s="8"/>
      <c r="GT613" s="8"/>
      <c r="GU613" s="8"/>
      <c r="GV613" s="8"/>
      <c r="GW613" s="8"/>
      <c r="GX613" s="8"/>
      <c r="GY613" s="8"/>
      <c r="GZ613" s="8"/>
      <c r="HA613" s="8"/>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row>
    <row r="614" spans="1:235">
      <c r="A614" s="8"/>
      <c r="B614" s="8"/>
      <c r="C614" s="8"/>
      <c r="D614" s="8"/>
      <c r="E614" s="8"/>
      <c r="F614" s="8"/>
      <c r="G614" s="8"/>
      <c r="H614" s="8"/>
      <c r="I614" s="8"/>
      <c r="J614" s="8"/>
      <c r="K614" s="8"/>
      <c r="L614" s="8"/>
      <c r="M614" s="8"/>
      <c r="N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c r="GD614" s="8"/>
      <c r="GE614" s="8"/>
      <c r="GF614" s="8"/>
      <c r="GG614" s="8"/>
      <c r="GH614" s="8"/>
      <c r="GI614" s="8"/>
      <c r="GJ614" s="8"/>
      <c r="GK614" s="8"/>
      <c r="GL614" s="8"/>
      <c r="GM614" s="8"/>
      <c r="GN614" s="8"/>
      <c r="GO614" s="8"/>
      <c r="GP614" s="8"/>
      <c r="GQ614" s="8"/>
      <c r="GR614" s="8"/>
      <c r="GS614" s="8"/>
      <c r="GT614" s="8"/>
      <c r="GU614" s="8"/>
      <c r="GV614" s="8"/>
      <c r="GW614" s="8"/>
      <c r="GX614" s="8"/>
      <c r="GY614" s="8"/>
      <c r="GZ614" s="8"/>
      <c r="HA614" s="8"/>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row>
    <row r="615" spans="1:235">
      <c r="A615" s="8"/>
      <c r="B615" s="8"/>
      <c r="C615" s="8"/>
      <c r="D615" s="8"/>
      <c r="E615" s="8"/>
      <c r="F615" s="8"/>
      <c r="G615" s="8"/>
      <c r="H615" s="8"/>
      <c r="I615" s="8"/>
      <c r="J615" s="8"/>
      <c r="K615" s="8"/>
      <c r="L615" s="8"/>
      <c r="M615" s="8"/>
      <c r="N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c r="GD615" s="8"/>
      <c r="GE615" s="8"/>
      <c r="GF615" s="8"/>
      <c r="GG615" s="8"/>
      <c r="GH615" s="8"/>
      <c r="GI615" s="8"/>
      <c r="GJ615" s="8"/>
      <c r="GK615" s="8"/>
      <c r="GL615" s="8"/>
      <c r="GM615" s="8"/>
      <c r="GN615" s="8"/>
      <c r="GO615" s="8"/>
      <c r="GP615" s="8"/>
      <c r="GQ615" s="8"/>
      <c r="GR615" s="8"/>
      <c r="GS615" s="8"/>
      <c r="GT615" s="8"/>
      <c r="GU615" s="8"/>
      <c r="GV615" s="8"/>
      <c r="GW615" s="8"/>
      <c r="GX615" s="8"/>
      <c r="GY615" s="8"/>
      <c r="GZ615" s="8"/>
      <c r="HA615" s="8"/>
      <c r="HB615" s="8"/>
      <c r="HC615" s="8"/>
      <c r="HD615" s="8"/>
      <c r="HE615" s="8"/>
      <c r="HF615" s="8"/>
      <c r="HG615" s="8"/>
      <c r="HH615" s="8"/>
      <c r="HI615" s="8"/>
      <c r="HJ615" s="8"/>
      <c r="HK615" s="8"/>
      <c r="HL615" s="8"/>
      <c r="HM615" s="8"/>
      <c r="HN615" s="8"/>
      <c r="HO615" s="8"/>
      <c r="HP615" s="8"/>
      <c r="HQ615" s="8"/>
      <c r="HR615" s="8"/>
      <c r="HS615" s="8"/>
      <c r="HT615" s="8"/>
      <c r="HU615" s="8"/>
      <c r="HV615" s="8"/>
      <c r="HW615" s="8"/>
      <c r="HX615" s="8"/>
      <c r="HY615" s="8"/>
      <c r="HZ615" s="8"/>
      <c r="IA615" s="8"/>
    </row>
    <row r="616" spans="1:235">
      <c r="A616" s="8"/>
      <c r="B616" s="8"/>
      <c r="C616" s="8"/>
      <c r="D616" s="8"/>
      <c r="E616" s="8"/>
      <c r="F616" s="8"/>
      <c r="G616" s="8"/>
      <c r="H616" s="8"/>
      <c r="I616" s="8"/>
      <c r="J616" s="8"/>
      <c r="K616" s="8"/>
      <c r="L616" s="8"/>
      <c r="M616" s="8"/>
      <c r="N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c r="GD616" s="8"/>
      <c r="GE616" s="8"/>
      <c r="GF616" s="8"/>
      <c r="GG616" s="8"/>
      <c r="GH616" s="8"/>
      <c r="GI616" s="8"/>
      <c r="GJ616" s="8"/>
      <c r="GK616" s="8"/>
      <c r="GL616" s="8"/>
      <c r="GM616" s="8"/>
      <c r="GN616" s="8"/>
      <c r="GO616" s="8"/>
      <c r="GP616" s="8"/>
      <c r="GQ616" s="8"/>
      <c r="GR616" s="8"/>
      <c r="GS616" s="8"/>
      <c r="GT616" s="8"/>
      <c r="GU616" s="8"/>
      <c r="GV616" s="8"/>
      <c r="GW616" s="8"/>
      <c r="GX616" s="8"/>
      <c r="GY616" s="8"/>
      <c r="GZ616" s="8"/>
      <c r="HA616" s="8"/>
      <c r="HB616" s="8"/>
      <c r="HC616" s="8"/>
      <c r="HD616" s="8"/>
      <c r="HE616" s="8"/>
      <c r="HF616" s="8"/>
      <c r="HG616" s="8"/>
      <c r="HH616" s="8"/>
      <c r="HI616" s="8"/>
      <c r="HJ616" s="8"/>
      <c r="HK616" s="8"/>
      <c r="HL616" s="8"/>
      <c r="HM616" s="8"/>
      <c r="HN616" s="8"/>
      <c r="HO616" s="8"/>
      <c r="HP616" s="8"/>
      <c r="HQ616" s="8"/>
      <c r="HR616" s="8"/>
      <c r="HS616" s="8"/>
      <c r="HT616" s="8"/>
      <c r="HU616" s="8"/>
      <c r="HV616" s="8"/>
      <c r="HW616" s="8"/>
      <c r="HX616" s="8"/>
      <c r="HY616" s="8"/>
      <c r="HZ616" s="8"/>
      <c r="IA616" s="8"/>
    </row>
    <row r="617" spans="1:235">
      <c r="A617" s="8"/>
      <c r="B617" s="8"/>
      <c r="C617" s="8"/>
      <c r="D617" s="8"/>
      <c r="E617" s="8"/>
      <c r="F617" s="8"/>
      <c r="G617" s="8"/>
      <c r="H617" s="8"/>
      <c r="I617" s="8"/>
      <c r="J617" s="8"/>
      <c r="K617" s="8"/>
      <c r="L617" s="8"/>
      <c r="M617" s="8"/>
      <c r="N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c r="GD617" s="8"/>
      <c r="GE617" s="8"/>
      <c r="GF617" s="8"/>
      <c r="GG617" s="8"/>
      <c r="GH617" s="8"/>
      <c r="GI617" s="8"/>
      <c r="GJ617" s="8"/>
      <c r="GK617" s="8"/>
      <c r="GL617" s="8"/>
      <c r="GM617" s="8"/>
      <c r="GN617" s="8"/>
      <c r="GO617" s="8"/>
      <c r="GP617" s="8"/>
      <c r="GQ617" s="8"/>
      <c r="GR617" s="8"/>
      <c r="GS617" s="8"/>
      <c r="GT617" s="8"/>
      <c r="GU617" s="8"/>
      <c r="GV617" s="8"/>
      <c r="GW617" s="8"/>
      <c r="GX617" s="8"/>
      <c r="GY617" s="8"/>
      <c r="GZ617" s="8"/>
      <c r="HA617" s="8"/>
      <c r="HB617" s="8"/>
      <c r="HC617" s="8"/>
      <c r="HD617" s="8"/>
      <c r="HE617" s="8"/>
      <c r="HF617" s="8"/>
      <c r="HG617" s="8"/>
      <c r="HH617" s="8"/>
      <c r="HI617" s="8"/>
      <c r="HJ617" s="8"/>
      <c r="HK617" s="8"/>
      <c r="HL617" s="8"/>
      <c r="HM617" s="8"/>
      <c r="HN617" s="8"/>
      <c r="HO617" s="8"/>
      <c r="HP617" s="8"/>
      <c r="HQ617" s="8"/>
      <c r="HR617" s="8"/>
      <c r="HS617" s="8"/>
      <c r="HT617" s="8"/>
      <c r="HU617" s="8"/>
      <c r="HV617" s="8"/>
      <c r="HW617" s="8"/>
      <c r="HX617" s="8"/>
      <c r="HY617" s="8"/>
      <c r="HZ617" s="8"/>
      <c r="IA617" s="8"/>
    </row>
    <row r="618" spans="1:235">
      <c r="A618" s="8"/>
      <c r="B618" s="8"/>
      <c r="C618" s="8"/>
      <c r="D618" s="8"/>
      <c r="E618" s="8"/>
      <c r="F618" s="8"/>
      <c r="G618" s="8"/>
      <c r="H618" s="8"/>
      <c r="I618" s="8"/>
      <c r="J618" s="8"/>
      <c r="K618" s="8"/>
      <c r="L618" s="8"/>
      <c r="M618" s="8"/>
      <c r="N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c r="GD618" s="8"/>
      <c r="GE618" s="8"/>
      <c r="GF618" s="8"/>
      <c r="GG618" s="8"/>
      <c r="GH618" s="8"/>
      <c r="GI618" s="8"/>
      <c r="GJ618" s="8"/>
      <c r="GK618" s="8"/>
      <c r="GL618" s="8"/>
      <c r="GM618" s="8"/>
      <c r="GN618" s="8"/>
      <c r="GO618" s="8"/>
      <c r="GP618" s="8"/>
      <c r="GQ618" s="8"/>
      <c r="GR618" s="8"/>
      <c r="GS618" s="8"/>
      <c r="GT618" s="8"/>
      <c r="GU618" s="8"/>
      <c r="GV618" s="8"/>
      <c r="GW618" s="8"/>
      <c r="GX618" s="8"/>
      <c r="GY618" s="8"/>
      <c r="GZ618" s="8"/>
      <c r="HA618" s="8"/>
      <c r="HB618" s="8"/>
      <c r="HC618" s="8"/>
      <c r="HD618" s="8"/>
      <c r="HE618" s="8"/>
      <c r="HF618" s="8"/>
      <c r="HG618" s="8"/>
      <c r="HH618" s="8"/>
      <c r="HI618" s="8"/>
      <c r="HJ618" s="8"/>
      <c r="HK618" s="8"/>
      <c r="HL618" s="8"/>
      <c r="HM618" s="8"/>
      <c r="HN618" s="8"/>
      <c r="HO618" s="8"/>
      <c r="HP618" s="8"/>
      <c r="HQ618" s="8"/>
      <c r="HR618" s="8"/>
      <c r="HS618" s="8"/>
      <c r="HT618" s="8"/>
      <c r="HU618" s="8"/>
      <c r="HV618" s="8"/>
      <c r="HW618" s="8"/>
      <c r="HX618" s="8"/>
      <c r="HY618" s="8"/>
      <c r="HZ618" s="8"/>
      <c r="IA618" s="8"/>
    </row>
    <row r="619" spans="1:235">
      <c r="A619" s="8"/>
      <c r="B619" s="8"/>
      <c r="C619" s="8"/>
      <c r="D619" s="8"/>
      <c r="E619" s="8"/>
      <c r="F619" s="8"/>
      <c r="G619" s="8"/>
      <c r="H619" s="8"/>
      <c r="I619" s="8"/>
      <c r="J619" s="8"/>
      <c r="K619" s="8"/>
      <c r="L619" s="8"/>
      <c r="M619" s="8"/>
      <c r="N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c r="GD619" s="8"/>
      <c r="GE619" s="8"/>
      <c r="GF619" s="8"/>
      <c r="GG619" s="8"/>
      <c r="GH619" s="8"/>
      <c r="GI619" s="8"/>
      <c r="GJ619" s="8"/>
      <c r="GK619" s="8"/>
      <c r="GL619" s="8"/>
      <c r="GM619" s="8"/>
      <c r="GN619" s="8"/>
      <c r="GO619" s="8"/>
      <c r="GP619" s="8"/>
      <c r="GQ619" s="8"/>
      <c r="GR619" s="8"/>
      <c r="GS619" s="8"/>
      <c r="GT619" s="8"/>
      <c r="GU619" s="8"/>
      <c r="GV619" s="8"/>
      <c r="GW619" s="8"/>
      <c r="GX619" s="8"/>
      <c r="GY619" s="8"/>
      <c r="GZ619" s="8"/>
      <c r="HA619" s="8"/>
      <c r="HB619" s="8"/>
      <c r="HC619" s="8"/>
      <c r="HD619" s="8"/>
      <c r="HE619" s="8"/>
      <c r="HF619" s="8"/>
      <c r="HG619" s="8"/>
      <c r="HH619" s="8"/>
      <c r="HI619" s="8"/>
      <c r="HJ619" s="8"/>
      <c r="HK619" s="8"/>
      <c r="HL619" s="8"/>
      <c r="HM619" s="8"/>
      <c r="HN619" s="8"/>
      <c r="HO619" s="8"/>
      <c r="HP619" s="8"/>
      <c r="HQ619" s="8"/>
      <c r="HR619" s="8"/>
      <c r="HS619" s="8"/>
      <c r="HT619" s="8"/>
      <c r="HU619" s="8"/>
      <c r="HV619" s="8"/>
      <c r="HW619" s="8"/>
      <c r="HX619" s="8"/>
      <c r="HY619" s="8"/>
      <c r="HZ619" s="8"/>
      <c r="IA619" s="8"/>
    </row>
    <row r="620" spans="1:235">
      <c r="A620" s="8"/>
      <c r="B620" s="8"/>
      <c r="C620" s="8"/>
      <c r="D620" s="8"/>
      <c r="E620" s="8"/>
      <c r="F620" s="8"/>
      <c r="G620" s="8"/>
      <c r="H620" s="8"/>
      <c r="I620" s="8"/>
      <c r="J620" s="8"/>
      <c r="K620" s="8"/>
      <c r="L620" s="8"/>
      <c r="M620" s="8"/>
      <c r="N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c r="GD620" s="8"/>
      <c r="GE620" s="8"/>
      <c r="GF620" s="8"/>
      <c r="GG620" s="8"/>
      <c r="GH620" s="8"/>
      <c r="GI620" s="8"/>
      <c r="GJ620" s="8"/>
      <c r="GK620" s="8"/>
      <c r="GL620" s="8"/>
      <c r="GM620" s="8"/>
      <c r="GN620" s="8"/>
      <c r="GO620" s="8"/>
      <c r="GP620" s="8"/>
      <c r="GQ620" s="8"/>
      <c r="GR620" s="8"/>
      <c r="GS620" s="8"/>
      <c r="GT620" s="8"/>
      <c r="GU620" s="8"/>
      <c r="GV620" s="8"/>
      <c r="GW620" s="8"/>
      <c r="GX620" s="8"/>
      <c r="GY620" s="8"/>
      <c r="GZ620" s="8"/>
      <c r="HA620" s="8"/>
      <c r="HB620" s="8"/>
      <c r="HC620" s="8"/>
      <c r="HD620" s="8"/>
      <c r="HE620" s="8"/>
      <c r="HF620" s="8"/>
      <c r="HG620" s="8"/>
      <c r="HH620" s="8"/>
      <c r="HI620" s="8"/>
      <c r="HJ620" s="8"/>
      <c r="HK620" s="8"/>
      <c r="HL620" s="8"/>
      <c r="HM620" s="8"/>
      <c r="HN620" s="8"/>
      <c r="HO620" s="8"/>
      <c r="HP620" s="8"/>
      <c r="HQ620" s="8"/>
      <c r="HR620" s="8"/>
      <c r="HS620" s="8"/>
      <c r="HT620" s="8"/>
      <c r="HU620" s="8"/>
      <c r="HV620" s="8"/>
      <c r="HW620" s="8"/>
      <c r="HX620" s="8"/>
      <c r="HY620" s="8"/>
      <c r="HZ620" s="8"/>
      <c r="IA620" s="8"/>
    </row>
    <row r="621" spans="1:235">
      <c r="A621" s="8"/>
      <c r="B621" s="8"/>
      <c r="C621" s="8"/>
      <c r="D621" s="8"/>
      <c r="E621" s="8"/>
      <c r="F621" s="8"/>
      <c r="G621" s="8"/>
      <c r="H621" s="8"/>
      <c r="I621" s="8"/>
      <c r="J621" s="8"/>
      <c r="K621" s="8"/>
      <c r="L621" s="8"/>
      <c r="M621" s="8"/>
      <c r="N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c r="GD621" s="8"/>
      <c r="GE621" s="8"/>
      <c r="GF621" s="8"/>
      <c r="GG621" s="8"/>
      <c r="GH621" s="8"/>
      <c r="GI621" s="8"/>
      <c r="GJ621" s="8"/>
      <c r="GK621" s="8"/>
      <c r="GL621" s="8"/>
      <c r="GM621" s="8"/>
      <c r="GN621" s="8"/>
      <c r="GO621" s="8"/>
      <c r="GP621" s="8"/>
      <c r="GQ621" s="8"/>
      <c r="GR621" s="8"/>
      <c r="GS621" s="8"/>
      <c r="GT621" s="8"/>
      <c r="GU621" s="8"/>
      <c r="GV621" s="8"/>
      <c r="GW621" s="8"/>
      <c r="GX621" s="8"/>
      <c r="GY621" s="8"/>
      <c r="GZ621" s="8"/>
      <c r="HA621" s="8"/>
      <c r="HB621" s="8"/>
      <c r="HC621" s="8"/>
      <c r="HD621" s="8"/>
      <c r="HE621" s="8"/>
      <c r="HF621" s="8"/>
      <c r="HG621" s="8"/>
      <c r="HH621" s="8"/>
      <c r="HI621" s="8"/>
      <c r="HJ621" s="8"/>
      <c r="HK621" s="8"/>
      <c r="HL621" s="8"/>
      <c r="HM621" s="8"/>
      <c r="HN621" s="8"/>
      <c r="HO621" s="8"/>
      <c r="HP621" s="8"/>
      <c r="HQ621" s="8"/>
      <c r="HR621" s="8"/>
      <c r="HS621" s="8"/>
      <c r="HT621" s="8"/>
      <c r="HU621" s="8"/>
      <c r="HV621" s="8"/>
      <c r="HW621" s="8"/>
      <c r="HX621" s="8"/>
      <c r="HY621" s="8"/>
      <c r="HZ621" s="8"/>
      <c r="IA621" s="8"/>
    </row>
    <row r="622" spans="1:235">
      <c r="A622" s="8"/>
      <c r="B622" s="8"/>
      <c r="C622" s="8"/>
      <c r="D622" s="8"/>
      <c r="E622" s="8"/>
      <c r="F622" s="8"/>
      <c r="G622" s="8"/>
      <c r="H622" s="8"/>
      <c r="I622" s="8"/>
      <c r="J622" s="8"/>
      <c r="K622" s="8"/>
      <c r="L622" s="8"/>
      <c r="M622" s="8"/>
      <c r="N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c r="GD622" s="8"/>
      <c r="GE622" s="8"/>
      <c r="GF622" s="8"/>
      <c r="GG622" s="8"/>
      <c r="GH622" s="8"/>
      <c r="GI622" s="8"/>
      <c r="GJ622" s="8"/>
      <c r="GK622" s="8"/>
      <c r="GL622" s="8"/>
      <c r="GM622" s="8"/>
      <c r="GN622" s="8"/>
      <c r="GO622" s="8"/>
      <c r="GP622" s="8"/>
      <c r="GQ622" s="8"/>
      <c r="GR622" s="8"/>
      <c r="GS622" s="8"/>
      <c r="GT622" s="8"/>
      <c r="GU622" s="8"/>
      <c r="GV622" s="8"/>
      <c r="GW622" s="8"/>
      <c r="GX622" s="8"/>
      <c r="GY622" s="8"/>
      <c r="GZ622" s="8"/>
      <c r="HA622" s="8"/>
      <c r="HB622" s="8"/>
      <c r="HC622" s="8"/>
      <c r="HD622" s="8"/>
      <c r="HE622" s="8"/>
      <c r="HF622" s="8"/>
      <c r="HG622" s="8"/>
      <c r="HH622" s="8"/>
      <c r="HI622" s="8"/>
      <c r="HJ622" s="8"/>
      <c r="HK622" s="8"/>
      <c r="HL622" s="8"/>
      <c r="HM622" s="8"/>
      <c r="HN622" s="8"/>
      <c r="HO622" s="8"/>
      <c r="HP622" s="8"/>
      <c r="HQ622" s="8"/>
      <c r="HR622" s="8"/>
      <c r="HS622" s="8"/>
      <c r="HT622" s="8"/>
      <c r="HU622" s="8"/>
      <c r="HV622" s="8"/>
      <c r="HW622" s="8"/>
      <c r="HX622" s="8"/>
      <c r="HY622" s="8"/>
      <c r="HZ622" s="8"/>
      <c r="IA622" s="8"/>
    </row>
    <row r="623" spans="1:235">
      <c r="A623" s="8"/>
      <c r="B623" s="8"/>
      <c r="C623" s="8"/>
      <c r="D623" s="8"/>
      <c r="E623" s="8"/>
      <c r="F623" s="8"/>
      <c r="G623" s="8"/>
      <c r="H623" s="8"/>
      <c r="I623" s="8"/>
      <c r="J623" s="8"/>
      <c r="K623" s="8"/>
      <c r="L623" s="8"/>
      <c r="M623" s="8"/>
      <c r="N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c r="FO623" s="8"/>
      <c r="FP623" s="8"/>
      <c r="FQ623" s="8"/>
      <c r="FR623" s="8"/>
      <c r="FS623" s="8"/>
      <c r="FT623" s="8"/>
      <c r="FU623" s="8"/>
      <c r="FV623" s="8"/>
      <c r="FW623" s="8"/>
      <c r="FX623" s="8"/>
      <c r="FY623" s="8"/>
      <c r="FZ623" s="8"/>
      <c r="GA623" s="8"/>
      <c r="GB623" s="8"/>
      <c r="GC623" s="8"/>
      <c r="GD623" s="8"/>
      <c r="GE623" s="8"/>
      <c r="GF623" s="8"/>
      <c r="GG623" s="8"/>
      <c r="GH623" s="8"/>
      <c r="GI623" s="8"/>
      <c r="GJ623" s="8"/>
      <c r="GK623" s="8"/>
      <c r="GL623" s="8"/>
      <c r="GM623" s="8"/>
      <c r="GN623" s="8"/>
      <c r="GO623" s="8"/>
      <c r="GP623" s="8"/>
      <c r="GQ623" s="8"/>
      <c r="GR623" s="8"/>
      <c r="GS623" s="8"/>
      <c r="GT623" s="8"/>
      <c r="GU623" s="8"/>
      <c r="GV623" s="8"/>
      <c r="GW623" s="8"/>
      <c r="GX623" s="8"/>
      <c r="GY623" s="8"/>
      <c r="GZ623" s="8"/>
      <c r="HA623" s="8"/>
      <c r="HB623" s="8"/>
      <c r="HC623" s="8"/>
      <c r="HD623" s="8"/>
      <c r="HE623" s="8"/>
      <c r="HF623" s="8"/>
      <c r="HG623" s="8"/>
      <c r="HH623" s="8"/>
      <c r="HI623" s="8"/>
      <c r="HJ623" s="8"/>
      <c r="HK623" s="8"/>
      <c r="HL623" s="8"/>
      <c r="HM623" s="8"/>
      <c r="HN623" s="8"/>
      <c r="HO623" s="8"/>
      <c r="HP623" s="8"/>
      <c r="HQ623" s="8"/>
      <c r="HR623" s="8"/>
      <c r="HS623" s="8"/>
      <c r="HT623" s="8"/>
      <c r="HU623" s="8"/>
      <c r="HV623" s="8"/>
      <c r="HW623" s="8"/>
      <c r="HX623" s="8"/>
      <c r="HY623" s="8"/>
      <c r="HZ623" s="8"/>
      <c r="IA623" s="8"/>
    </row>
    <row r="624" spans="1:235">
      <c r="A624" s="8"/>
      <c r="B624" s="8"/>
      <c r="C624" s="8"/>
      <c r="D624" s="8"/>
      <c r="E624" s="8"/>
      <c r="F624" s="8"/>
      <c r="G624" s="8"/>
      <c r="H624" s="8"/>
      <c r="I624" s="8"/>
      <c r="J624" s="8"/>
      <c r="K624" s="8"/>
      <c r="L624" s="8"/>
      <c r="M624" s="8"/>
      <c r="N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c r="FO624" s="8"/>
      <c r="FP624" s="8"/>
      <c r="FQ624" s="8"/>
      <c r="FR624" s="8"/>
      <c r="FS624" s="8"/>
      <c r="FT624" s="8"/>
      <c r="FU624" s="8"/>
      <c r="FV624" s="8"/>
      <c r="FW624" s="8"/>
      <c r="FX624" s="8"/>
      <c r="FY624" s="8"/>
      <c r="FZ624" s="8"/>
      <c r="GA624" s="8"/>
      <c r="GB624" s="8"/>
      <c r="GC624" s="8"/>
      <c r="GD624" s="8"/>
      <c r="GE624" s="8"/>
      <c r="GF624" s="8"/>
      <c r="GG624" s="8"/>
      <c r="GH624" s="8"/>
      <c r="GI624" s="8"/>
      <c r="GJ624" s="8"/>
      <c r="GK624" s="8"/>
      <c r="GL624" s="8"/>
      <c r="GM624" s="8"/>
      <c r="GN624" s="8"/>
      <c r="GO624" s="8"/>
      <c r="GP624" s="8"/>
      <c r="GQ624" s="8"/>
      <c r="GR624" s="8"/>
      <c r="GS624" s="8"/>
      <c r="GT624" s="8"/>
      <c r="GU624" s="8"/>
      <c r="GV624" s="8"/>
      <c r="GW624" s="8"/>
      <c r="GX624" s="8"/>
      <c r="GY624" s="8"/>
      <c r="GZ624" s="8"/>
      <c r="HA624" s="8"/>
      <c r="HB624" s="8"/>
      <c r="HC624" s="8"/>
      <c r="HD624" s="8"/>
      <c r="HE624" s="8"/>
      <c r="HF624" s="8"/>
      <c r="HG624" s="8"/>
      <c r="HH624" s="8"/>
      <c r="HI624" s="8"/>
      <c r="HJ624" s="8"/>
      <c r="HK624" s="8"/>
      <c r="HL624" s="8"/>
      <c r="HM624" s="8"/>
      <c r="HN624" s="8"/>
      <c r="HO624" s="8"/>
      <c r="HP624" s="8"/>
      <c r="HQ624" s="8"/>
      <c r="HR624" s="8"/>
      <c r="HS624" s="8"/>
      <c r="HT624" s="8"/>
      <c r="HU624" s="8"/>
      <c r="HV624" s="8"/>
      <c r="HW624" s="8"/>
      <c r="HX624" s="8"/>
      <c r="HY624" s="8"/>
      <c r="HZ624" s="8"/>
      <c r="IA624" s="8"/>
    </row>
    <row r="625" spans="1:235">
      <c r="A625" s="8"/>
      <c r="B625" s="8"/>
      <c r="C625" s="8"/>
      <c r="D625" s="8"/>
      <c r="E625" s="8"/>
      <c r="F625" s="8"/>
      <c r="G625" s="8"/>
      <c r="H625" s="8"/>
      <c r="I625" s="8"/>
      <c r="J625" s="8"/>
      <c r="K625" s="8"/>
      <c r="L625" s="8"/>
      <c r="M625" s="8"/>
      <c r="N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c r="FO625" s="8"/>
      <c r="FP625" s="8"/>
      <c r="FQ625" s="8"/>
      <c r="FR625" s="8"/>
      <c r="FS625" s="8"/>
      <c r="FT625" s="8"/>
      <c r="FU625" s="8"/>
      <c r="FV625" s="8"/>
      <c r="FW625" s="8"/>
      <c r="FX625" s="8"/>
      <c r="FY625" s="8"/>
      <c r="FZ625" s="8"/>
      <c r="GA625" s="8"/>
      <c r="GB625" s="8"/>
      <c r="GC625" s="8"/>
      <c r="GD625" s="8"/>
      <c r="GE625" s="8"/>
      <c r="GF625" s="8"/>
      <c r="GG625" s="8"/>
      <c r="GH625" s="8"/>
      <c r="GI625" s="8"/>
      <c r="GJ625" s="8"/>
      <c r="GK625" s="8"/>
      <c r="GL625" s="8"/>
      <c r="GM625" s="8"/>
      <c r="GN625" s="8"/>
      <c r="GO625" s="8"/>
      <c r="GP625" s="8"/>
      <c r="GQ625" s="8"/>
      <c r="GR625" s="8"/>
      <c r="GS625" s="8"/>
      <c r="GT625" s="8"/>
      <c r="GU625" s="8"/>
      <c r="GV625" s="8"/>
      <c r="GW625" s="8"/>
      <c r="GX625" s="8"/>
      <c r="GY625" s="8"/>
      <c r="GZ625" s="8"/>
      <c r="HA625" s="8"/>
      <c r="HB625" s="8"/>
      <c r="HC625" s="8"/>
      <c r="HD625" s="8"/>
      <c r="HE625" s="8"/>
      <c r="HF625" s="8"/>
      <c r="HG625" s="8"/>
      <c r="HH625" s="8"/>
      <c r="HI625" s="8"/>
      <c r="HJ625" s="8"/>
      <c r="HK625" s="8"/>
      <c r="HL625" s="8"/>
      <c r="HM625" s="8"/>
      <c r="HN625" s="8"/>
      <c r="HO625" s="8"/>
      <c r="HP625" s="8"/>
      <c r="HQ625" s="8"/>
      <c r="HR625" s="8"/>
      <c r="HS625" s="8"/>
      <c r="HT625" s="8"/>
      <c r="HU625" s="8"/>
      <c r="HV625" s="8"/>
      <c r="HW625" s="8"/>
      <c r="HX625" s="8"/>
      <c r="HY625" s="8"/>
      <c r="HZ625" s="8"/>
      <c r="IA625" s="8"/>
    </row>
    <row r="626" spans="1:235">
      <c r="A626" s="8"/>
      <c r="B626" s="8"/>
      <c r="C626" s="8"/>
      <c r="D626" s="8"/>
      <c r="E626" s="8"/>
      <c r="F626" s="8"/>
      <c r="G626" s="8"/>
      <c r="H626" s="8"/>
      <c r="I626" s="8"/>
      <c r="J626" s="8"/>
      <c r="K626" s="8"/>
      <c r="L626" s="8"/>
      <c r="M626" s="8"/>
      <c r="N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8"/>
      <c r="GC626" s="8"/>
      <c r="GD626" s="8"/>
      <c r="GE626" s="8"/>
      <c r="GF626" s="8"/>
      <c r="GG626" s="8"/>
      <c r="GH626" s="8"/>
      <c r="GI626" s="8"/>
      <c r="GJ626" s="8"/>
      <c r="GK626" s="8"/>
      <c r="GL626" s="8"/>
      <c r="GM626" s="8"/>
      <c r="GN626" s="8"/>
      <c r="GO626" s="8"/>
      <c r="GP626" s="8"/>
      <c r="GQ626" s="8"/>
      <c r="GR626" s="8"/>
      <c r="GS626" s="8"/>
      <c r="GT626" s="8"/>
      <c r="GU626" s="8"/>
      <c r="GV626" s="8"/>
      <c r="GW626" s="8"/>
      <c r="GX626" s="8"/>
      <c r="GY626" s="8"/>
      <c r="GZ626" s="8"/>
      <c r="HA626" s="8"/>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row>
    <row r="627" spans="1:235">
      <c r="A627" s="8"/>
      <c r="B627" s="8"/>
      <c r="C627" s="8"/>
      <c r="D627" s="8"/>
      <c r="E627" s="8"/>
      <c r="F627" s="8"/>
      <c r="G627" s="8"/>
      <c r="H627" s="8"/>
      <c r="I627" s="8"/>
      <c r="J627" s="8"/>
      <c r="K627" s="8"/>
      <c r="L627" s="8"/>
      <c r="M627" s="8"/>
      <c r="N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c r="FO627" s="8"/>
      <c r="FP627" s="8"/>
      <c r="FQ627" s="8"/>
      <c r="FR627" s="8"/>
      <c r="FS627" s="8"/>
      <c r="FT627" s="8"/>
      <c r="FU627" s="8"/>
      <c r="FV627" s="8"/>
      <c r="FW627" s="8"/>
      <c r="FX627" s="8"/>
      <c r="FY627" s="8"/>
      <c r="FZ627" s="8"/>
      <c r="GA627" s="8"/>
      <c r="GB627" s="8"/>
      <c r="GC627" s="8"/>
      <c r="GD627" s="8"/>
      <c r="GE627" s="8"/>
      <c r="GF627" s="8"/>
      <c r="GG627" s="8"/>
      <c r="GH627" s="8"/>
      <c r="GI627" s="8"/>
      <c r="GJ627" s="8"/>
      <c r="GK627" s="8"/>
      <c r="GL627" s="8"/>
      <c r="GM627" s="8"/>
      <c r="GN627" s="8"/>
      <c r="GO627" s="8"/>
      <c r="GP627" s="8"/>
      <c r="GQ627" s="8"/>
      <c r="GR627" s="8"/>
      <c r="GS627" s="8"/>
      <c r="GT627" s="8"/>
      <c r="GU627" s="8"/>
      <c r="GV627" s="8"/>
      <c r="GW627" s="8"/>
      <c r="GX627" s="8"/>
      <c r="GY627" s="8"/>
      <c r="GZ627" s="8"/>
      <c r="HA627" s="8"/>
      <c r="HB627" s="8"/>
      <c r="HC627" s="8"/>
      <c r="HD627" s="8"/>
      <c r="HE627" s="8"/>
      <c r="HF627" s="8"/>
      <c r="HG627" s="8"/>
      <c r="HH627" s="8"/>
      <c r="HI627" s="8"/>
      <c r="HJ627" s="8"/>
      <c r="HK627" s="8"/>
      <c r="HL627" s="8"/>
      <c r="HM627" s="8"/>
      <c r="HN627" s="8"/>
      <c r="HO627" s="8"/>
      <c r="HP627" s="8"/>
      <c r="HQ627" s="8"/>
      <c r="HR627" s="8"/>
      <c r="HS627" s="8"/>
      <c r="HT627" s="8"/>
      <c r="HU627" s="8"/>
      <c r="HV627" s="8"/>
      <c r="HW627" s="8"/>
      <c r="HX627" s="8"/>
      <c r="HY627" s="8"/>
      <c r="HZ627" s="8"/>
      <c r="IA627" s="8"/>
    </row>
    <row r="628" spans="1:235">
      <c r="A628" s="8"/>
      <c r="B628" s="8"/>
      <c r="C628" s="8"/>
      <c r="D628" s="8"/>
      <c r="E628" s="8"/>
      <c r="F628" s="8"/>
      <c r="G628" s="8"/>
      <c r="H628" s="8"/>
      <c r="I628" s="8"/>
      <c r="J628" s="8"/>
      <c r="K628" s="8"/>
      <c r="L628" s="8"/>
      <c r="M628" s="8"/>
      <c r="N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c r="FO628" s="8"/>
      <c r="FP628" s="8"/>
      <c r="FQ628" s="8"/>
      <c r="FR628" s="8"/>
      <c r="FS628" s="8"/>
      <c r="FT628" s="8"/>
      <c r="FU628" s="8"/>
      <c r="FV628" s="8"/>
      <c r="FW628" s="8"/>
      <c r="FX628" s="8"/>
      <c r="FY628" s="8"/>
      <c r="FZ628" s="8"/>
      <c r="GA628" s="8"/>
      <c r="GB628" s="8"/>
      <c r="GC628" s="8"/>
      <c r="GD628" s="8"/>
      <c r="GE628" s="8"/>
      <c r="GF628" s="8"/>
      <c r="GG628" s="8"/>
      <c r="GH628" s="8"/>
      <c r="GI628" s="8"/>
      <c r="GJ628" s="8"/>
      <c r="GK628" s="8"/>
      <c r="GL628" s="8"/>
      <c r="GM628" s="8"/>
      <c r="GN628" s="8"/>
      <c r="GO628" s="8"/>
      <c r="GP628" s="8"/>
      <c r="GQ628" s="8"/>
      <c r="GR628" s="8"/>
      <c r="GS628" s="8"/>
      <c r="GT628" s="8"/>
      <c r="GU628" s="8"/>
      <c r="GV628" s="8"/>
      <c r="GW628" s="8"/>
      <c r="GX628" s="8"/>
      <c r="GY628" s="8"/>
      <c r="GZ628" s="8"/>
      <c r="HA628" s="8"/>
      <c r="HB628" s="8"/>
      <c r="HC628" s="8"/>
      <c r="HD628" s="8"/>
      <c r="HE628" s="8"/>
      <c r="HF628" s="8"/>
      <c r="HG628" s="8"/>
      <c r="HH628" s="8"/>
      <c r="HI628" s="8"/>
      <c r="HJ628" s="8"/>
      <c r="HK628" s="8"/>
      <c r="HL628" s="8"/>
      <c r="HM628" s="8"/>
      <c r="HN628" s="8"/>
      <c r="HO628" s="8"/>
      <c r="HP628" s="8"/>
      <c r="HQ628" s="8"/>
      <c r="HR628" s="8"/>
      <c r="HS628" s="8"/>
      <c r="HT628" s="8"/>
      <c r="HU628" s="8"/>
      <c r="HV628" s="8"/>
      <c r="HW628" s="8"/>
      <c r="HX628" s="8"/>
      <c r="HY628" s="8"/>
      <c r="HZ628" s="8"/>
      <c r="IA628" s="8"/>
    </row>
    <row r="629" spans="1:235">
      <c r="A629" s="8"/>
      <c r="B629" s="8"/>
      <c r="C629" s="8"/>
      <c r="D629" s="8"/>
      <c r="E629" s="8"/>
      <c r="F629" s="8"/>
      <c r="G629" s="8"/>
      <c r="H629" s="8"/>
      <c r="I629" s="8"/>
      <c r="J629" s="8"/>
      <c r="K629" s="8"/>
      <c r="L629" s="8"/>
      <c r="M629" s="8"/>
      <c r="N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c r="FO629" s="8"/>
      <c r="FP629" s="8"/>
      <c r="FQ629" s="8"/>
      <c r="FR629" s="8"/>
      <c r="FS629" s="8"/>
      <c r="FT629" s="8"/>
      <c r="FU629" s="8"/>
      <c r="FV629" s="8"/>
      <c r="FW629" s="8"/>
      <c r="FX629" s="8"/>
      <c r="FY629" s="8"/>
      <c r="FZ629" s="8"/>
      <c r="GA629" s="8"/>
      <c r="GB629" s="8"/>
      <c r="GC629" s="8"/>
      <c r="GD629" s="8"/>
      <c r="GE629" s="8"/>
      <c r="GF629" s="8"/>
      <c r="GG629" s="8"/>
      <c r="GH629" s="8"/>
      <c r="GI629" s="8"/>
      <c r="GJ629" s="8"/>
      <c r="GK629" s="8"/>
      <c r="GL629" s="8"/>
      <c r="GM629" s="8"/>
      <c r="GN629" s="8"/>
      <c r="GO629" s="8"/>
      <c r="GP629" s="8"/>
      <c r="GQ629" s="8"/>
      <c r="GR629" s="8"/>
      <c r="GS629" s="8"/>
      <c r="GT629" s="8"/>
      <c r="GU629" s="8"/>
      <c r="GV629" s="8"/>
      <c r="GW629" s="8"/>
      <c r="GX629" s="8"/>
      <c r="GY629" s="8"/>
      <c r="GZ629" s="8"/>
      <c r="HA629" s="8"/>
      <c r="HB629" s="8"/>
      <c r="HC629" s="8"/>
      <c r="HD629" s="8"/>
      <c r="HE629" s="8"/>
      <c r="HF629" s="8"/>
      <c r="HG629" s="8"/>
      <c r="HH629" s="8"/>
      <c r="HI629" s="8"/>
      <c r="HJ629" s="8"/>
      <c r="HK629" s="8"/>
      <c r="HL629" s="8"/>
      <c r="HM629" s="8"/>
      <c r="HN629" s="8"/>
      <c r="HO629" s="8"/>
      <c r="HP629" s="8"/>
      <c r="HQ629" s="8"/>
      <c r="HR629" s="8"/>
      <c r="HS629" s="8"/>
      <c r="HT629" s="8"/>
      <c r="HU629" s="8"/>
      <c r="HV629" s="8"/>
      <c r="HW629" s="8"/>
      <c r="HX629" s="8"/>
      <c r="HY629" s="8"/>
      <c r="HZ629" s="8"/>
      <c r="IA629" s="8"/>
    </row>
    <row r="630" spans="1:235">
      <c r="A630" s="8"/>
      <c r="B630" s="8"/>
      <c r="C630" s="8"/>
      <c r="D630" s="8"/>
      <c r="E630" s="8"/>
      <c r="F630" s="8"/>
      <c r="G630" s="8"/>
      <c r="H630" s="8"/>
      <c r="I630" s="8"/>
      <c r="J630" s="8"/>
      <c r="K630" s="8"/>
      <c r="L630" s="8"/>
      <c r="M630" s="8"/>
      <c r="N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c r="FO630" s="8"/>
      <c r="FP630" s="8"/>
      <c r="FQ630" s="8"/>
      <c r="FR630" s="8"/>
      <c r="FS630" s="8"/>
      <c r="FT630" s="8"/>
      <c r="FU630" s="8"/>
      <c r="FV630" s="8"/>
      <c r="FW630" s="8"/>
      <c r="FX630" s="8"/>
      <c r="FY630" s="8"/>
      <c r="FZ630" s="8"/>
      <c r="GA630" s="8"/>
      <c r="GB630" s="8"/>
      <c r="GC630" s="8"/>
      <c r="GD630" s="8"/>
      <c r="GE630" s="8"/>
      <c r="GF630" s="8"/>
      <c r="GG630" s="8"/>
      <c r="GH630" s="8"/>
      <c r="GI630" s="8"/>
      <c r="GJ630" s="8"/>
      <c r="GK630" s="8"/>
      <c r="GL630" s="8"/>
      <c r="GM630" s="8"/>
      <c r="GN630" s="8"/>
      <c r="GO630" s="8"/>
      <c r="GP630" s="8"/>
      <c r="GQ630" s="8"/>
      <c r="GR630" s="8"/>
      <c r="GS630" s="8"/>
      <c r="GT630" s="8"/>
      <c r="GU630" s="8"/>
      <c r="GV630" s="8"/>
      <c r="GW630" s="8"/>
      <c r="GX630" s="8"/>
      <c r="GY630" s="8"/>
      <c r="GZ630" s="8"/>
      <c r="HA630" s="8"/>
      <c r="HB630" s="8"/>
      <c r="HC630" s="8"/>
      <c r="HD630" s="8"/>
      <c r="HE630" s="8"/>
      <c r="HF630" s="8"/>
      <c r="HG630" s="8"/>
      <c r="HH630" s="8"/>
      <c r="HI630" s="8"/>
      <c r="HJ630" s="8"/>
      <c r="HK630" s="8"/>
      <c r="HL630" s="8"/>
      <c r="HM630" s="8"/>
      <c r="HN630" s="8"/>
      <c r="HO630" s="8"/>
      <c r="HP630" s="8"/>
      <c r="HQ630" s="8"/>
      <c r="HR630" s="8"/>
      <c r="HS630" s="8"/>
      <c r="HT630" s="8"/>
      <c r="HU630" s="8"/>
      <c r="HV630" s="8"/>
      <c r="HW630" s="8"/>
      <c r="HX630" s="8"/>
      <c r="HY630" s="8"/>
      <c r="HZ630" s="8"/>
      <c r="IA630" s="8"/>
    </row>
    <row r="631" spans="1:235">
      <c r="A631" s="8"/>
      <c r="B631" s="8"/>
      <c r="C631" s="8"/>
      <c r="D631" s="8"/>
      <c r="E631" s="8"/>
      <c r="F631" s="8"/>
      <c r="G631" s="8"/>
      <c r="H631" s="8"/>
      <c r="I631" s="8"/>
      <c r="J631" s="8"/>
      <c r="K631" s="8"/>
      <c r="L631" s="8"/>
      <c r="M631" s="8"/>
      <c r="N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8"/>
      <c r="GC631" s="8"/>
      <c r="GD631" s="8"/>
      <c r="GE631" s="8"/>
      <c r="GF631" s="8"/>
      <c r="GG631" s="8"/>
      <c r="GH631" s="8"/>
      <c r="GI631" s="8"/>
      <c r="GJ631" s="8"/>
      <c r="GK631" s="8"/>
      <c r="GL631" s="8"/>
      <c r="GM631" s="8"/>
      <c r="GN631" s="8"/>
      <c r="GO631" s="8"/>
      <c r="GP631" s="8"/>
      <c r="GQ631" s="8"/>
      <c r="GR631" s="8"/>
      <c r="GS631" s="8"/>
      <c r="GT631" s="8"/>
      <c r="GU631" s="8"/>
      <c r="GV631" s="8"/>
      <c r="GW631" s="8"/>
      <c r="GX631" s="8"/>
      <c r="GY631" s="8"/>
      <c r="GZ631" s="8"/>
      <c r="HA631" s="8"/>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row>
    <row r="632" spans="1:235">
      <c r="A632" s="8"/>
      <c r="B632" s="8"/>
      <c r="C632" s="8"/>
      <c r="D632" s="8"/>
      <c r="E632" s="8"/>
      <c r="F632" s="8"/>
      <c r="G632" s="8"/>
      <c r="H632" s="8"/>
      <c r="I632" s="8"/>
      <c r="J632" s="8"/>
      <c r="K632" s="8"/>
      <c r="L632" s="8"/>
      <c r="M632" s="8"/>
      <c r="N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c r="FO632" s="8"/>
      <c r="FP632" s="8"/>
      <c r="FQ632" s="8"/>
      <c r="FR632" s="8"/>
      <c r="FS632" s="8"/>
      <c r="FT632" s="8"/>
      <c r="FU632" s="8"/>
      <c r="FV632" s="8"/>
      <c r="FW632" s="8"/>
      <c r="FX632" s="8"/>
      <c r="FY632" s="8"/>
      <c r="FZ632" s="8"/>
      <c r="GA632" s="8"/>
      <c r="GB632" s="8"/>
      <c r="GC632" s="8"/>
      <c r="GD632" s="8"/>
      <c r="GE632" s="8"/>
      <c r="GF632" s="8"/>
      <c r="GG632" s="8"/>
      <c r="GH632" s="8"/>
      <c r="GI632" s="8"/>
      <c r="GJ632" s="8"/>
      <c r="GK632" s="8"/>
      <c r="GL632" s="8"/>
      <c r="GM632" s="8"/>
      <c r="GN632" s="8"/>
      <c r="GO632" s="8"/>
      <c r="GP632" s="8"/>
      <c r="GQ632" s="8"/>
      <c r="GR632" s="8"/>
      <c r="GS632" s="8"/>
      <c r="GT632" s="8"/>
      <c r="GU632" s="8"/>
      <c r="GV632" s="8"/>
      <c r="GW632" s="8"/>
      <c r="GX632" s="8"/>
      <c r="GY632" s="8"/>
      <c r="GZ632" s="8"/>
      <c r="HA632" s="8"/>
      <c r="HB632" s="8"/>
      <c r="HC632" s="8"/>
      <c r="HD632" s="8"/>
      <c r="HE632" s="8"/>
      <c r="HF632" s="8"/>
      <c r="HG632" s="8"/>
      <c r="HH632" s="8"/>
      <c r="HI632" s="8"/>
      <c r="HJ632" s="8"/>
      <c r="HK632" s="8"/>
      <c r="HL632" s="8"/>
      <c r="HM632" s="8"/>
      <c r="HN632" s="8"/>
      <c r="HO632" s="8"/>
      <c r="HP632" s="8"/>
      <c r="HQ632" s="8"/>
      <c r="HR632" s="8"/>
      <c r="HS632" s="8"/>
      <c r="HT632" s="8"/>
      <c r="HU632" s="8"/>
      <c r="HV632" s="8"/>
      <c r="HW632" s="8"/>
      <c r="HX632" s="8"/>
      <c r="HY632" s="8"/>
      <c r="HZ632" s="8"/>
      <c r="IA632" s="8"/>
    </row>
    <row r="633" spans="1:235">
      <c r="A633" s="8"/>
      <c r="B633" s="8"/>
      <c r="C633" s="8"/>
      <c r="D633" s="8"/>
      <c r="E633" s="8"/>
      <c r="F633" s="8"/>
      <c r="G633" s="8"/>
      <c r="H633" s="8"/>
      <c r="I633" s="8"/>
      <c r="J633" s="8"/>
      <c r="K633" s="8"/>
      <c r="L633" s="8"/>
      <c r="M633" s="8"/>
      <c r="N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8"/>
      <c r="GC633" s="8"/>
      <c r="GD633" s="8"/>
      <c r="GE633" s="8"/>
      <c r="GF633" s="8"/>
      <c r="GG633" s="8"/>
      <c r="GH633" s="8"/>
      <c r="GI633" s="8"/>
      <c r="GJ633" s="8"/>
      <c r="GK633" s="8"/>
      <c r="GL633" s="8"/>
      <c r="GM633" s="8"/>
      <c r="GN633" s="8"/>
      <c r="GO633" s="8"/>
      <c r="GP633" s="8"/>
      <c r="GQ633" s="8"/>
      <c r="GR633" s="8"/>
      <c r="GS633" s="8"/>
      <c r="GT633" s="8"/>
      <c r="GU633" s="8"/>
      <c r="GV633" s="8"/>
      <c r="GW633" s="8"/>
      <c r="GX633" s="8"/>
      <c r="GY633" s="8"/>
      <c r="GZ633" s="8"/>
      <c r="HA633" s="8"/>
      <c r="HB633" s="8"/>
      <c r="HC633" s="8"/>
      <c r="HD633" s="8"/>
      <c r="HE633" s="8"/>
      <c r="HF633" s="8"/>
      <c r="HG633" s="8"/>
      <c r="HH633" s="8"/>
      <c r="HI633" s="8"/>
      <c r="HJ633" s="8"/>
      <c r="HK633" s="8"/>
      <c r="HL633" s="8"/>
      <c r="HM633" s="8"/>
      <c r="HN633" s="8"/>
      <c r="HO633" s="8"/>
      <c r="HP633" s="8"/>
      <c r="HQ633" s="8"/>
      <c r="HR633" s="8"/>
      <c r="HS633" s="8"/>
      <c r="HT633" s="8"/>
      <c r="HU633" s="8"/>
      <c r="HV633" s="8"/>
      <c r="HW633" s="8"/>
      <c r="HX633" s="8"/>
      <c r="HY633" s="8"/>
      <c r="HZ633" s="8"/>
      <c r="IA633" s="8"/>
    </row>
    <row r="634" spans="1:235">
      <c r="A634" s="8"/>
      <c r="B634" s="8"/>
      <c r="C634" s="8"/>
      <c r="D634" s="8"/>
      <c r="E634" s="8"/>
      <c r="F634" s="8"/>
      <c r="G634" s="8"/>
      <c r="H634" s="8"/>
      <c r="I634" s="8"/>
      <c r="J634" s="8"/>
      <c r="K634" s="8"/>
      <c r="L634" s="8"/>
      <c r="M634" s="8"/>
      <c r="N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8"/>
      <c r="GC634" s="8"/>
      <c r="GD634" s="8"/>
      <c r="GE634" s="8"/>
      <c r="GF634" s="8"/>
      <c r="GG634" s="8"/>
      <c r="GH634" s="8"/>
      <c r="GI634" s="8"/>
      <c r="GJ634" s="8"/>
      <c r="GK634" s="8"/>
      <c r="GL634" s="8"/>
      <c r="GM634" s="8"/>
      <c r="GN634" s="8"/>
      <c r="GO634" s="8"/>
      <c r="GP634" s="8"/>
      <c r="GQ634" s="8"/>
      <c r="GR634" s="8"/>
      <c r="GS634" s="8"/>
      <c r="GT634" s="8"/>
      <c r="GU634" s="8"/>
      <c r="GV634" s="8"/>
      <c r="GW634" s="8"/>
      <c r="GX634" s="8"/>
      <c r="GY634" s="8"/>
      <c r="GZ634" s="8"/>
      <c r="HA634" s="8"/>
      <c r="HB634" s="8"/>
      <c r="HC634" s="8"/>
      <c r="HD634" s="8"/>
      <c r="HE634" s="8"/>
      <c r="HF634" s="8"/>
      <c r="HG634" s="8"/>
      <c r="HH634" s="8"/>
      <c r="HI634" s="8"/>
      <c r="HJ634" s="8"/>
      <c r="HK634" s="8"/>
      <c r="HL634" s="8"/>
      <c r="HM634" s="8"/>
      <c r="HN634" s="8"/>
      <c r="HO634" s="8"/>
      <c r="HP634" s="8"/>
      <c r="HQ634" s="8"/>
      <c r="HR634" s="8"/>
      <c r="HS634" s="8"/>
      <c r="HT634" s="8"/>
      <c r="HU634" s="8"/>
      <c r="HV634" s="8"/>
      <c r="HW634" s="8"/>
      <c r="HX634" s="8"/>
      <c r="HY634" s="8"/>
      <c r="HZ634" s="8"/>
      <c r="IA634" s="8"/>
    </row>
    <row r="635" spans="1:235">
      <c r="A635" s="8"/>
      <c r="B635" s="8"/>
      <c r="C635" s="8"/>
      <c r="D635" s="8"/>
      <c r="E635" s="8"/>
      <c r="F635" s="8"/>
      <c r="G635" s="8"/>
      <c r="H635" s="8"/>
      <c r="I635" s="8"/>
      <c r="J635" s="8"/>
      <c r="K635" s="8"/>
      <c r="L635" s="8"/>
      <c r="M635" s="8"/>
      <c r="N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c r="FO635" s="8"/>
      <c r="FP635" s="8"/>
      <c r="FQ635" s="8"/>
      <c r="FR635" s="8"/>
      <c r="FS635" s="8"/>
      <c r="FT635" s="8"/>
      <c r="FU635" s="8"/>
      <c r="FV635" s="8"/>
      <c r="FW635" s="8"/>
      <c r="FX635" s="8"/>
      <c r="FY635" s="8"/>
      <c r="FZ635" s="8"/>
      <c r="GA635" s="8"/>
      <c r="GB635" s="8"/>
      <c r="GC635" s="8"/>
      <c r="GD635" s="8"/>
      <c r="GE635" s="8"/>
      <c r="GF635" s="8"/>
      <c r="GG635" s="8"/>
      <c r="GH635" s="8"/>
      <c r="GI635" s="8"/>
      <c r="GJ635" s="8"/>
      <c r="GK635" s="8"/>
      <c r="GL635" s="8"/>
      <c r="GM635" s="8"/>
      <c r="GN635" s="8"/>
      <c r="GO635" s="8"/>
      <c r="GP635" s="8"/>
      <c r="GQ635" s="8"/>
      <c r="GR635" s="8"/>
      <c r="GS635" s="8"/>
      <c r="GT635" s="8"/>
      <c r="GU635" s="8"/>
      <c r="GV635" s="8"/>
      <c r="GW635" s="8"/>
      <c r="GX635" s="8"/>
      <c r="GY635" s="8"/>
      <c r="GZ635" s="8"/>
      <c r="HA635" s="8"/>
      <c r="HB635" s="8"/>
      <c r="HC635" s="8"/>
      <c r="HD635" s="8"/>
      <c r="HE635" s="8"/>
      <c r="HF635" s="8"/>
      <c r="HG635" s="8"/>
      <c r="HH635" s="8"/>
      <c r="HI635" s="8"/>
      <c r="HJ635" s="8"/>
      <c r="HK635" s="8"/>
      <c r="HL635" s="8"/>
      <c r="HM635" s="8"/>
      <c r="HN635" s="8"/>
      <c r="HO635" s="8"/>
      <c r="HP635" s="8"/>
      <c r="HQ635" s="8"/>
      <c r="HR635" s="8"/>
      <c r="HS635" s="8"/>
      <c r="HT635" s="8"/>
      <c r="HU635" s="8"/>
      <c r="HV635" s="8"/>
      <c r="HW635" s="8"/>
      <c r="HX635" s="8"/>
      <c r="HY635" s="8"/>
      <c r="HZ635" s="8"/>
      <c r="IA635" s="8"/>
    </row>
    <row r="636" spans="1:235">
      <c r="A636" s="8"/>
      <c r="B636" s="8"/>
      <c r="C636" s="8"/>
      <c r="D636" s="8"/>
      <c r="E636" s="8"/>
      <c r="F636" s="8"/>
      <c r="G636" s="8"/>
      <c r="H636" s="8"/>
      <c r="I636" s="8"/>
      <c r="J636" s="8"/>
      <c r="K636" s="8"/>
      <c r="L636" s="8"/>
      <c r="M636" s="8"/>
      <c r="N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c r="FO636" s="8"/>
      <c r="FP636" s="8"/>
      <c r="FQ636" s="8"/>
      <c r="FR636" s="8"/>
      <c r="FS636" s="8"/>
      <c r="FT636" s="8"/>
      <c r="FU636" s="8"/>
      <c r="FV636" s="8"/>
      <c r="FW636" s="8"/>
      <c r="FX636" s="8"/>
      <c r="FY636" s="8"/>
      <c r="FZ636" s="8"/>
      <c r="GA636" s="8"/>
      <c r="GB636" s="8"/>
      <c r="GC636" s="8"/>
      <c r="GD636" s="8"/>
      <c r="GE636" s="8"/>
      <c r="GF636" s="8"/>
      <c r="GG636" s="8"/>
      <c r="GH636" s="8"/>
      <c r="GI636" s="8"/>
      <c r="GJ636" s="8"/>
      <c r="GK636" s="8"/>
      <c r="GL636" s="8"/>
      <c r="GM636" s="8"/>
      <c r="GN636" s="8"/>
      <c r="GO636" s="8"/>
      <c r="GP636" s="8"/>
      <c r="GQ636" s="8"/>
      <c r="GR636" s="8"/>
      <c r="GS636" s="8"/>
      <c r="GT636" s="8"/>
      <c r="GU636" s="8"/>
      <c r="GV636" s="8"/>
      <c r="GW636" s="8"/>
      <c r="GX636" s="8"/>
      <c r="GY636" s="8"/>
      <c r="GZ636" s="8"/>
      <c r="HA636" s="8"/>
      <c r="HB636" s="8"/>
      <c r="HC636" s="8"/>
      <c r="HD636" s="8"/>
      <c r="HE636" s="8"/>
      <c r="HF636" s="8"/>
      <c r="HG636" s="8"/>
      <c r="HH636" s="8"/>
      <c r="HI636" s="8"/>
      <c r="HJ636" s="8"/>
      <c r="HK636" s="8"/>
      <c r="HL636" s="8"/>
      <c r="HM636" s="8"/>
      <c r="HN636" s="8"/>
      <c r="HO636" s="8"/>
      <c r="HP636" s="8"/>
      <c r="HQ636" s="8"/>
      <c r="HR636" s="8"/>
      <c r="HS636" s="8"/>
      <c r="HT636" s="8"/>
      <c r="HU636" s="8"/>
      <c r="HV636" s="8"/>
      <c r="HW636" s="8"/>
      <c r="HX636" s="8"/>
      <c r="HY636" s="8"/>
      <c r="HZ636" s="8"/>
      <c r="IA636" s="8"/>
    </row>
    <row r="637" spans="1:235">
      <c r="A637" s="8"/>
      <c r="B637" s="8"/>
      <c r="C637" s="8"/>
      <c r="D637" s="8"/>
      <c r="E637" s="8"/>
      <c r="F637" s="8"/>
      <c r="G637" s="8"/>
      <c r="H637" s="8"/>
      <c r="I637" s="8"/>
      <c r="J637" s="8"/>
      <c r="K637" s="8"/>
      <c r="L637" s="8"/>
      <c r="M637" s="8"/>
      <c r="N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c r="FO637" s="8"/>
      <c r="FP637" s="8"/>
      <c r="FQ637" s="8"/>
      <c r="FR637" s="8"/>
      <c r="FS637" s="8"/>
      <c r="FT637" s="8"/>
      <c r="FU637" s="8"/>
      <c r="FV637" s="8"/>
      <c r="FW637" s="8"/>
      <c r="FX637" s="8"/>
      <c r="FY637" s="8"/>
      <c r="FZ637" s="8"/>
      <c r="GA637" s="8"/>
      <c r="GB637" s="8"/>
      <c r="GC637" s="8"/>
      <c r="GD637" s="8"/>
      <c r="GE637" s="8"/>
      <c r="GF637" s="8"/>
      <c r="GG637" s="8"/>
      <c r="GH637" s="8"/>
      <c r="GI637" s="8"/>
      <c r="GJ637" s="8"/>
      <c r="GK637" s="8"/>
      <c r="GL637" s="8"/>
      <c r="GM637" s="8"/>
      <c r="GN637" s="8"/>
      <c r="GO637" s="8"/>
      <c r="GP637" s="8"/>
      <c r="GQ637" s="8"/>
      <c r="GR637" s="8"/>
      <c r="GS637" s="8"/>
      <c r="GT637" s="8"/>
      <c r="GU637" s="8"/>
      <c r="GV637" s="8"/>
      <c r="GW637" s="8"/>
      <c r="GX637" s="8"/>
      <c r="GY637" s="8"/>
      <c r="GZ637" s="8"/>
      <c r="HA637" s="8"/>
      <c r="HB637" s="8"/>
      <c r="HC637" s="8"/>
      <c r="HD637" s="8"/>
      <c r="HE637" s="8"/>
      <c r="HF637" s="8"/>
      <c r="HG637" s="8"/>
      <c r="HH637" s="8"/>
      <c r="HI637" s="8"/>
      <c r="HJ637" s="8"/>
      <c r="HK637" s="8"/>
      <c r="HL637" s="8"/>
      <c r="HM637" s="8"/>
      <c r="HN637" s="8"/>
      <c r="HO637" s="8"/>
      <c r="HP637" s="8"/>
      <c r="HQ637" s="8"/>
      <c r="HR637" s="8"/>
      <c r="HS637" s="8"/>
      <c r="HT637" s="8"/>
      <c r="HU637" s="8"/>
      <c r="HV637" s="8"/>
      <c r="HW637" s="8"/>
      <c r="HX637" s="8"/>
      <c r="HY637" s="8"/>
      <c r="HZ637" s="8"/>
      <c r="IA637" s="8"/>
    </row>
    <row r="638" spans="1:235">
      <c r="A638" s="8"/>
      <c r="B638" s="8"/>
      <c r="C638" s="8"/>
      <c r="D638" s="8"/>
      <c r="E638" s="8"/>
      <c r="F638" s="8"/>
      <c r="G638" s="8"/>
      <c r="H638" s="8"/>
      <c r="I638" s="8"/>
      <c r="J638" s="8"/>
      <c r="K638" s="8"/>
      <c r="L638" s="8"/>
      <c r="M638" s="8"/>
      <c r="N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c r="FO638" s="8"/>
      <c r="FP638" s="8"/>
      <c r="FQ638" s="8"/>
      <c r="FR638" s="8"/>
      <c r="FS638" s="8"/>
      <c r="FT638" s="8"/>
      <c r="FU638" s="8"/>
      <c r="FV638" s="8"/>
      <c r="FW638" s="8"/>
      <c r="FX638" s="8"/>
      <c r="FY638" s="8"/>
      <c r="FZ638" s="8"/>
      <c r="GA638" s="8"/>
      <c r="GB638" s="8"/>
      <c r="GC638" s="8"/>
      <c r="GD638" s="8"/>
      <c r="GE638" s="8"/>
      <c r="GF638" s="8"/>
      <c r="GG638" s="8"/>
      <c r="GH638" s="8"/>
      <c r="GI638" s="8"/>
      <c r="GJ638" s="8"/>
      <c r="GK638" s="8"/>
      <c r="GL638" s="8"/>
      <c r="GM638" s="8"/>
      <c r="GN638" s="8"/>
      <c r="GO638" s="8"/>
      <c r="GP638" s="8"/>
      <c r="GQ638" s="8"/>
      <c r="GR638" s="8"/>
      <c r="GS638" s="8"/>
      <c r="GT638" s="8"/>
      <c r="GU638" s="8"/>
      <c r="GV638" s="8"/>
      <c r="GW638" s="8"/>
      <c r="GX638" s="8"/>
      <c r="GY638" s="8"/>
      <c r="GZ638" s="8"/>
      <c r="HA638" s="8"/>
      <c r="HB638" s="8"/>
      <c r="HC638" s="8"/>
      <c r="HD638" s="8"/>
      <c r="HE638" s="8"/>
      <c r="HF638" s="8"/>
      <c r="HG638" s="8"/>
      <c r="HH638" s="8"/>
      <c r="HI638" s="8"/>
      <c r="HJ638" s="8"/>
      <c r="HK638" s="8"/>
      <c r="HL638" s="8"/>
      <c r="HM638" s="8"/>
      <c r="HN638" s="8"/>
      <c r="HO638" s="8"/>
      <c r="HP638" s="8"/>
      <c r="HQ638" s="8"/>
      <c r="HR638" s="8"/>
      <c r="HS638" s="8"/>
      <c r="HT638" s="8"/>
      <c r="HU638" s="8"/>
      <c r="HV638" s="8"/>
      <c r="HW638" s="8"/>
      <c r="HX638" s="8"/>
      <c r="HY638" s="8"/>
      <c r="HZ638" s="8"/>
      <c r="IA638" s="8"/>
    </row>
    <row r="639" spans="1:235">
      <c r="A639" s="8"/>
      <c r="B639" s="8"/>
      <c r="C639" s="8"/>
      <c r="D639" s="8"/>
      <c r="E639" s="8"/>
      <c r="F639" s="8"/>
      <c r="G639" s="8"/>
      <c r="H639" s="8"/>
      <c r="I639" s="8"/>
      <c r="J639" s="8"/>
      <c r="K639" s="8"/>
      <c r="L639" s="8"/>
      <c r="M639" s="8"/>
      <c r="N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c r="FO639" s="8"/>
      <c r="FP639" s="8"/>
      <c r="FQ639" s="8"/>
      <c r="FR639" s="8"/>
      <c r="FS639" s="8"/>
      <c r="FT639" s="8"/>
      <c r="FU639" s="8"/>
      <c r="FV639" s="8"/>
      <c r="FW639" s="8"/>
      <c r="FX639" s="8"/>
      <c r="FY639" s="8"/>
      <c r="FZ639" s="8"/>
      <c r="GA639" s="8"/>
      <c r="GB639" s="8"/>
      <c r="GC639" s="8"/>
      <c r="GD639" s="8"/>
      <c r="GE639" s="8"/>
      <c r="GF639" s="8"/>
      <c r="GG639" s="8"/>
      <c r="GH639" s="8"/>
      <c r="GI639" s="8"/>
      <c r="GJ639" s="8"/>
      <c r="GK639" s="8"/>
      <c r="GL639" s="8"/>
      <c r="GM639" s="8"/>
      <c r="GN639" s="8"/>
      <c r="GO639" s="8"/>
      <c r="GP639" s="8"/>
      <c r="GQ639" s="8"/>
      <c r="GR639" s="8"/>
      <c r="GS639" s="8"/>
      <c r="GT639" s="8"/>
      <c r="GU639" s="8"/>
      <c r="GV639" s="8"/>
      <c r="GW639" s="8"/>
      <c r="GX639" s="8"/>
      <c r="GY639" s="8"/>
      <c r="GZ639" s="8"/>
      <c r="HA639" s="8"/>
      <c r="HB639" s="8"/>
      <c r="HC639" s="8"/>
      <c r="HD639" s="8"/>
      <c r="HE639" s="8"/>
      <c r="HF639" s="8"/>
      <c r="HG639" s="8"/>
      <c r="HH639" s="8"/>
      <c r="HI639" s="8"/>
      <c r="HJ639" s="8"/>
      <c r="HK639" s="8"/>
      <c r="HL639" s="8"/>
      <c r="HM639" s="8"/>
      <c r="HN639" s="8"/>
      <c r="HO639" s="8"/>
      <c r="HP639" s="8"/>
      <c r="HQ639" s="8"/>
      <c r="HR639" s="8"/>
      <c r="HS639" s="8"/>
      <c r="HT639" s="8"/>
      <c r="HU639" s="8"/>
      <c r="HV639" s="8"/>
      <c r="HW639" s="8"/>
      <c r="HX639" s="8"/>
      <c r="HY639" s="8"/>
      <c r="HZ639" s="8"/>
      <c r="IA639" s="8"/>
    </row>
    <row r="640" spans="1:235">
      <c r="A640" s="8"/>
      <c r="B640" s="8"/>
      <c r="C640" s="8"/>
      <c r="D640" s="8"/>
      <c r="E640" s="8"/>
      <c r="F640" s="8"/>
      <c r="G640" s="8"/>
      <c r="H640" s="8"/>
      <c r="I640" s="8"/>
      <c r="J640" s="8"/>
      <c r="K640" s="8"/>
      <c r="L640" s="8"/>
      <c r="M640" s="8"/>
      <c r="N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c r="FO640" s="8"/>
      <c r="FP640" s="8"/>
      <c r="FQ640" s="8"/>
      <c r="FR640" s="8"/>
      <c r="FS640" s="8"/>
      <c r="FT640" s="8"/>
      <c r="FU640" s="8"/>
      <c r="FV640" s="8"/>
      <c r="FW640" s="8"/>
      <c r="FX640" s="8"/>
      <c r="FY640" s="8"/>
      <c r="FZ640" s="8"/>
      <c r="GA640" s="8"/>
      <c r="GB640" s="8"/>
      <c r="GC640" s="8"/>
      <c r="GD640" s="8"/>
      <c r="GE640" s="8"/>
      <c r="GF640" s="8"/>
      <c r="GG640" s="8"/>
      <c r="GH640" s="8"/>
      <c r="GI640" s="8"/>
      <c r="GJ640" s="8"/>
      <c r="GK640" s="8"/>
      <c r="GL640" s="8"/>
      <c r="GM640" s="8"/>
      <c r="GN640" s="8"/>
      <c r="GO640" s="8"/>
      <c r="GP640" s="8"/>
      <c r="GQ640" s="8"/>
      <c r="GR640" s="8"/>
      <c r="GS640" s="8"/>
      <c r="GT640" s="8"/>
      <c r="GU640" s="8"/>
      <c r="GV640" s="8"/>
      <c r="GW640" s="8"/>
      <c r="GX640" s="8"/>
      <c r="GY640" s="8"/>
      <c r="GZ640" s="8"/>
      <c r="HA640" s="8"/>
      <c r="HB640" s="8"/>
      <c r="HC640" s="8"/>
      <c r="HD640" s="8"/>
      <c r="HE640" s="8"/>
      <c r="HF640" s="8"/>
      <c r="HG640" s="8"/>
      <c r="HH640" s="8"/>
      <c r="HI640" s="8"/>
      <c r="HJ640" s="8"/>
      <c r="HK640" s="8"/>
      <c r="HL640" s="8"/>
      <c r="HM640" s="8"/>
      <c r="HN640" s="8"/>
      <c r="HO640" s="8"/>
      <c r="HP640" s="8"/>
      <c r="HQ640" s="8"/>
      <c r="HR640" s="8"/>
      <c r="HS640" s="8"/>
      <c r="HT640" s="8"/>
      <c r="HU640" s="8"/>
      <c r="HV640" s="8"/>
      <c r="HW640" s="8"/>
      <c r="HX640" s="8"/>
      <c r="HY640" s="8"/>
      <c r="HZ640" s="8"/>
      <c r="IA640" s="8"/>
    </row>
    <row r="641" spans="1:235">
      <c r="A641" s="8"/>
      <c r="B641" s="8"/>
      <c r="C641" s="8"/>
      <c r="D641" s="8"/>
      <c r="E641" s="8"/>
      <c r="F641" s="8"/>
      <c r="G641" s="8"/>
      <c r="H641" s="8"/>
      <c r="I641" s="8"/>
      <c r="J641" s="8"/>
      <c r="K641" s="8"/>
      <c r="L641" s="8"/>
      <c r="M641" s="8"/>
      <c r="N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c r="HU641" s="8"/>
      <c r="HV641" s="8"/>
      <c r="HW641" s="8"/>
      <c r="HX641" s="8"/>
      <c r="HY641" s="8"/>
      <c r="HZ641" s="8"/>
      <c r="IA641" s="8"/>
    </row>
    <row r="642" spans="1:235">
      <c r="A642" s="8"/>
      <c r="B642" s="8"/>
      <c r="C642" s="8"/>
      <c r="D642" s="8"/>
      <c r="E642" s="8"/>
      <c r="F642" s="8"/>
      <c r="G642" s="8"/>
      <c r="H642" s="8"/>
      <c r="I642" s="8"/>
      <c r="J642" s="8"/>
      <c r="K642" s="8"/>
      <c r="L642" s="8"/>
      <c r="M642" s="8"/>
      <c r="N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8"/>
      <c r="DM642" s="8"/>
      <c r="DN642" s="8"/>
      <c r="DO642" s="8"/>
      <c r="DP642" s="8"/>
      <c r="DQ642" s="8"/>
      <c r="DR642" s="8"/>
      <c r="DS642" s="8"/>
      <c r="DT642" s="8"/>
      <c r="DU642" s="8"/>
      <c r="DV642" s="8"/>
      <c r="DW642" s="8"/>
      <c r="DX642" s="8"/>
      <c r="DY642" s="8"/>
      <c r="DZ642" s="8"/>
      <c r="EA642" s="8"/>
      <c r="EB642" s="8"/>
      <c r="EC642" s="8"/>
      <c r="ED642" s="8"/>
      <c r="EE642" s="8"/>
      <c r="EF642" s="8"/>
      <c r="EG642" s="8"/>
      <c r="EH642" s="8"/>
      <c r="EI642" s="8"/>
      <c r="EJ642" s="8"/>
      <c r="EK642" s="8"/>
      <c r="EL642" s="8"/>
      <c r="EM642" s="8"/>
      <c r="EN642" s="8"/>
      <c r="EO642" s="8"/>
      <c r="EP642" s="8"/>
      <c r="EQ642" s="8"/>
      <c r="ER642" s="8"/>
      <c r="ES642" s="8"/>
      <c r="ET642" s="8"/>
      <c r="EU642" s="8"/>
      <c r="EV642" s="8"/>
      <c r="EW642" s="8"/>
      <c r="EX642" s="8"/>
      <c r="EY642" s="8"/>
      <c r="EZ642" s="8"/>
      <c r="FA642" s="8"/>
      <c r="FB642" s="8"/>
      <c r="FC642" s="8"/>
      <c r="FD642" s="8"/>
      <c r="FE642" s="8"/>
      <c r="FF642" s="8"/>
      <c r="FG642" s="8"/>
      <c r="FH642" s="8"/>
      <c r="FI642" s="8"/>
      <c r="FJ642" s="8"/>
      <c r="FK642" s="8"/>
      <c r="FL642" s="8"/>
      <c r="FM642" s="8"/>
      <c r="FN642" s="8"/>
      <c r="FO642" s="8"/>
      <c r="FP642" s="8"/>
      <c r="FQ642" s="8"/>
      <c r="FR642" s="8"/>
      <c r="FS642" s="8"/>
      <c r="FT642" s="8"/>
      <c r="FU642" s="8"/>
      <c r="FV642" s="8"/>
      <c r="FW642" s="8"/>
      <c r="FX642" s="8"/>
      <c r="FY642" s="8"/>
      <c r="FZ642" s="8"/>
      <c r="GA642" s="8"/>
      <c r="GB642" s="8"/>
      <c r="GC642" s="8"/>
      <c r="GD642" s="8"/>
      <c r="GE642" s="8"/>
      <c r="GF642" s="8"/>
      <c r="GG642" s="8"/>
      <c r="GH642" s="8"/>
      <c r="GI642" s="8"/>
      <c r="GJ642" s="8"/>
      <c r="GK642" s="8"/>
      <c r="GL642" s="8"/>
      <c r="GM642" s="8"/>
      <c r="GN642" s="8"/>
      <c r="GO642" s="8"/>
      <c r="GP642" s="8"/>
      <c r="GQ642" s="8"/>
      <c r="GR642" s="8"/>
      <c r="GS642" s="8"/>
      <c r="GT642" s="8"/>
      <c r="GU642" s="8"/>
      <c r="GV642" s="8"/>
      <c r="GW642" s="8"/>
      <c r="GX642" s="8"/>
      <c r="GY642" s="8"/>
      <c r="GZ642" s="8"/>
      <c r="HA642" s="8"/>
      <c r="HB642" s="8"/>
      <c r="HC642" s="8"/>
      <c r="HD642" s="8"/>
      <c r="HE642" s="8"/>
      <c r="HF642" s="8"/>
      <c r="HG642" s="8"/>
      <c r="HH642" s="8"/>
      <c r="HI642" s="8"/>
      <c r="HJ642" s="8"/>
      <c r="HK642" s="8"/>
      <c r="HL642" s="8"/>
      <c r="HM642" s="8"/>
      <c r="HN642" s="8"/>
      <c r="HO642" s="8"/>
      <c r="HP642" s="8"/>
      <c r="HQ642" s="8"/>
      <c r="HR642" s="8"/>
      <c r="HS642" s="8"/>
      <c r="HT642" s="8"/>
      <c r="HU642" s="8"/>
      <c r="HV642" s="8"/>
      <c r="HW642" s="8"/>
      <c r="HX642" s="8"/>
      <c r="HY642" s="8"/>
      <c r="HZ642" s="8"/>
      <c r="IA642" s="8"/>
    </row>
    <row r="643" spans="1:235">
      <c r="A643" s="8"/>
      <c r="B643" s="8"/>
      <c r="C643" s="8"/>
      <c r="D643" s="8"/>
      <c r="E643" s="8"/>
      <c r="F643" s="8"/>
      <c r="G643" s="8"/>
      <c r="H643" s="8"/>
      <c r="I643" s="8"/>
      <c r="J643" s="8"/>
      <c r="K643" s="8"/>
      <c r="L643" s="8"/>
      <c r="M643" s="8"/>
      <c r="N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8"/>
      <c r="DM643" s="8"/>
      <c r="DN643" s="8"/>
      <c r="DO643" s="8"/>
      <c r="DP643" s="8"/>
      <c r="DQ643" s="8"/>
      <c r="DR643" s="8"/>
      <c r="DS643" s="8"/>
      <c r="DT643" s="8"/>
      <c r="DU643" s="8"/>
      <c r="DV643" s="8"/>
      <c r="DW643" s="8"/>
      <c r="DX643" s="8"/>
      <c r="DY643" s="8"/>
      <c r="DZ643" s="8"/>
      <c r="EA643" s="8"/>
      <c r="EB643" s="8"/>
      <c r="EC643" s="8"/>
      <c r="ED643" s="8"/>
      <c r="EE643" s="8"/>
      <c r="EF643" s="8"/>
      <c r="EG643" s="8"/>
      <c r="EH643" s="8"/>
      <c r="EI643" s="8"/>
      <c r="EJ643" s="8"/>
      <c r="EK643" s="8"/>
      <c r="EL643" s="8"/>
      <c r="EM643" s="8"/>
      <c r="EN643" s="8"/>
      <c r="EO643" s="8"/>
      <c r="EP643" s="8"/>
      <c r="EQ643" s="8"/>
      <c r="ER643" s="8"/>
      <c r="ES643" s="8"/>
      <c r="ET643" s="8"/>
      <c r="EU643" s="8"/>
      <c r="EV643" s="8"/>
      <c r="EW643" s="8"/>
      <c r="EX643" s="8"/>
      <c r="EY643" s="8"/>
      <c r="EZ643" s="8"/>
      <c r="FA643" s="8"/>
      <c r="FB643" s="8"/>
      <c r="FC643" s="8"/>
      <c r="FD643" s="8"/>
      <c r="FE643" s="8"/>
      <c r="FF643" s="8"/>
      <c r="FG643" s="8"/>
      <c r="FH643" s="8"/>
      <c r="FI643" s="8"/>
      <c r="FJ643" s="8"/>
      <c r="FK643" s="8"/>
      <c r="FL643" s="8"/>
      <c r="FM643" s="8"/>
      <c r="FN643" s="8"/>
      <c r="FO643" s="8"/>
      <c r="FP643" s="8"/>
      <c r="FQ643" s="8"/>
      <c r="FR643" s="8"/>
      <c r="FS643" s="8"/>
      <c r="FT643" s="8"/>
      <c r="FU643" s="8"/>
      <c r="FV643" s="8"/>
      <c r="FW643" s="8"/>
      <c r="FX643" s="8"/>
      <c r="FY643" s="8"/>
      <c r="FZ643" s="8"/>
      <c r="GA643" s="8"/>
      <c r="GB643" s="8"/>
      <c r="GC643" s="8"/>
      <c r="GD643" s="8"/>
      <c r="GE643" s="8"/>
      <c r="GF643" s="8"/>
      <c r="GG643" s="8"/>
      <c r="GH643" s="8"/>
      <c r="GI643" s="8"/>
      <c r="GJ643" s="8"/>
      <c r="GK643" s="8"/>
      <c r="GL643" s="8"/>
      <c r="GM643" s="8"/>
      <c r="GN643" s="8"/>
      <c r="GO643" s="8"/>
      <c r="GP643" s="8"/>
      <c r="GQ643" s="8"/>
      <c r="GR643" s="8"/>
      <c r="GS643" s="8"/>
      <c r="GT643" s="8"/>
      <c r="GU643" s="8"/>
      <c r="GV643" s="8"/>
      <c r="GW643" s="8"/>
      <c r="GX643" s="8"/>
      <c r="GY643" s="8"/>
      <c r="GZ643" s="8"/>
      <c r="HA643" s="8"/>
      <c r="HB643" s="8"/>
      <c r="HC643" s="8"/>
      <c r="HD643" s="8"/>
      <c r="HE643" s="8"/>
      <c r="HF643" s="8"/>
      <c r="HG643" s="8"/>
      <c r="HH643" s="8"/>
      <c r="HI643" s="8"/>
      <c r="HJ643" s="8"/>
      <c r="HK643" s="8"/>
      <c r="HL643" s="8"/>
      <c r="HM643" s="8"/>
      <c r="HN643" s="8"/>
      <c r="HO643" s="8"/>
      <c r="HP643" s="8"/>
      <c r="HQ643" s="8"/>
      <c r="HR643" s="8"/>
      <c r="HS643" s="8"/>
      <c r="HT643" s="8"/>
      <c r="HU643" s="8"/>
      <c r="HV643" s="8"/>
      <c r="HW643" s="8"/>
      <c r="HX643" s="8"/>
      <c r="HY643" s="8"/>
      <c r="HZ643" s="8"/>
      <c r="IA643" s="8"/>
    </row>
    <row r="644" spans="1:235">
      <c r="A644" s="8"/>
      <c r="B644" s="8"/>
      <c r="C644" s="8"/>
      <c r="D644" s="8"/>
      <c r="E644" s="8"/>
      <c r="F644" s="8"/>
      <c r="G644" s="8"/>
      <c r="H644" s="8"/>
      <c r="I644" s="8"/>
      <c r="J644" s="8"/>
      <c r="K644" s="8"/>
      <c r="L644" s="8"/>
      <c r="M644" s="8"/>
      <c r="N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c r="DI644" s="8"/>
      <c r="DJ644" s="8"/>
      <c r="DK644" s="8"/>
      <c r="DL644" s="8"/>
      <c r="DM644" s="8"/>
      <c r="DN644" s="8"/>
      <c r="DO644" s="8"/>
      <c r="DP644" s="8"/>
      <c r="DQ644" s="8"/>
      <c r="DR644" s="8"/>
      <c r="DS644" s="8"/>
      <c r="DT644" s="8"/>
      <c r="DU644" s="8"/>
      <c r="DV644" s="8"/>
      <c r="DW644" s="8"/>
      <c r="DX644" s="8"/>
      <c r="DY644" s="8"/>
      <c r="DZ644" s="8"/>
      <c r="EA644" s="8"/>
      <c r="EB644" s="8"/>
      <c r="EC644" s="8"/>
      <c r="ED644" s="8"/>
      <c r="EE644" s="8"/>
      <c r="EF644" s="8"/>
      <c r="EG644" s="8"/>
      <c r="EH644" s="8"/>
      <c r="EI644" s="8"/>
      <c r="EJ644" s="8"/>
      <c r="EK644" s="8"/>
      <c r="EL644" s="8"/>
      <c r="EM644" s="8"/>
      <c r="EN644" s="8"/>
      <c r="EO644" s="8"/>
      <c r="EP644" s="8"/>
      <c r="EQ644" s="8"/>
      <c r="ER644" s="8"/>
      <c r="ES644" s="8"/>
      <c r="ET644" s="8"/>
      <c r="EU644" s="8"/>
      <c r="EV644" s="8"/>
      <c r="EW644" s="8"/>
      <c r="EX644" s="8"/>
      <c r="EY644" s="8"/>
      <c r="EZ644" s="8"/>
      <c r="FA644" s="8"/>
      <c r="FB644" s="8"/>
      <c r="FC644" s="8"/>
      <c r="FD644" s="8"/>
      <c r="FE644" s="8"/>
      <c r="FF644" s="8"/>
      <c r="FG644" s="8"/>
      <c r="FH644" s="8"/>
      <c r="FI644" s="8"/>
      <c r="FJ644" s="8"/>
      <c r="FK644" s="8"/>
      <c r="FL644" s="8"/>
      <c r="FM644" s="8"/>
      <c r="FN644" s="8"/>
      <c r="FO644" s="8"/>
      <c r="FP644" s="8"/>
      <c r="FQ644" s="8"/>
      <c r="FR644" s="8"/>
      <c r="FS644" s="8"/>
      <c r="FT644" s="8"/>
      <c r="FU644" s="8"/>
      <c r="FV644" s="8"/>
      <c r="FW644" s="8"/>
      <c r="FX644" s="8"/>
      <c r="FY644" s="8"/>
      <c r="FZ644" s="8"/>
      <c r="GA644" s="8"/>
      <c r="GB644" s="8"/>
      <c r="GC644" s="8"/>
      <c r="GD644" s="8"/>
      <c r="GE644" s="8"/>
      <c r="GF644" s="8"/>
      <c r="GG644" s="8"/>
      <c r="GH644" s="8"/>
      <c r="GI644" s="8"/>
      <c r="GJ644" s="8"/>
      <c r="GK644" s="8"/>
      <c r="GL644" s="8"/>
      <c r="GM644" s="8"/>
      <c r="GN644" s="8"/>
      <c r="GO644" s="8"/>
      <c r="GP644" s="8"/>
      <c r="GQ644" s="8"/>
      <c r="GR644" s="8"/>
      <c r="GS644" s="8"/>
      <c r="GT644" s="8"/>
      <c r="GU644" s="8"/>
      <c r="GV644" s="8"/>
      <c r="GW644" s="8"/>
      <c r="GX644" s="8"/>
      <c r="GY644" s="8"/>
      <c r="GZ644" s="8"/>
      <c r="HA644" s="8"/>
      <c r="HB644" s="8"/>
      <c r="HC644" s="8"/>
      <c r="HD644" s="8"/>
      <c r="HE644" s="8"/>
      <c r="HF644" s="8"/>
      <c r="HG644" s="8"/>
      <c r="HH644" s="8"/>
      <c r="HI644" s="8"/>
      <c r="HJ644" s="8"/>
      <c r="HK644" s="8"/>
      <c r="HL644" s="8"/>
      <c r="HM644" s="8"/>
      <c r="HN644" s="8"/>
      <c r="HO644" s="8"/>
      <c r="HP644" s="8"/>
      <c r="HQ644" s="8"/>
      <c r="HR644" s="8"/>
      <c r="HS644" s="8"/>
      <c r="HT644" s="8"/>
      <c r="HU644" s="8"/>
      <c r="HV644" s="8"/>
      <c r="HW644" s="8"/>
      <c r="HX644" s="8"/>
      <c r="HY644" s="8"/>
      <c r="HZ644" s="8"/>
      <c r="IA644" s="8"/>
    </row>
    <row r="645" spans="1:235">
      <c r="A645" s="8"/>
      <c r="B645" s="8"/>
      <c r="C645" s="8"/>
      <c r="D645" s="8"/>
      <c r="E645" s="8"/>
      <c r="F645" s="8"/>
      <c r="G645" s="8"/>
      <c r="H645" s="8"/>
      <c r="I645" s="8"/>
      <c r="J645" s="8"/>
      <c r="K645" s="8"/>
      <c r="L645" s="8"/>
      <c r="M645" s="8"/>
      <c r="N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8"/>
      <c r="DM645" s="8"/>
      <c r="DN645" s="8"/>
      <c r="DO645" s="8"/>
      <c r="DP645" s="8"/>
      <c r="DQ645" s="8"/>
      <c r="DR645" s="8"/>
      <c r="DS645" s="8"/>
      <c r="DT645" s="8"/>
      <c r="DU645" s="8"/>
      <c r="DV645" s="8"/>
      <c r="DW645" s="8"/>
      <c r="DX645" s="8"/>
      <c r="DY645" s="8"/>
      <c r="DZ645" s="8"/>
      <c r="EA645" s="8"/>
      <c r="EB645" s="8"/>
      <c r="EC645" s="8"/>
      <c r="ED645" s="8"/>
      <c r="EE645" s="8"/>
      <c r="EF645" s="8"/>
      <c r="EG645" s="8"/>
      <c r="EH645" s="8"/>
      <c r="EI645" s="8"/>
      <c r="EJ645" s="8"/>
      <c r="EK645" s="8"/>
      <c r="EL645" s="8"/>
      <c r="EM645" s="8"/>
      <c r="EN645" s="8"/>
      <c r="EO645" s="8"/>
      <c r="EP645" s="8"/>
      <c r="EQ645" s="8"/>
      <c r="ER645" s="8"/>
      <c r="ES645" s="8"/>
      <c r="ET645" s="8"/>
      <c r="EU645" s="8"/>
      <c r="EV645" s="8"/>
      <c r="EW645" s="8"/>
      <c r="EX645" s="8"/>
      <c r="EY645" s="8"/>
      <c r="EZ645" s="8"/>
      <c r="FA645" s="8"/>
      <c r="FB645" s="8"/>
      <c r="FC645" s="8"/>
      <c r="FD645" s="8"/>
      <c r="FE645" s="8"/>
      <c r="FF645" s="8"/>
      <c r="FG645" s="8"/>
      <c r="FH645" s="8"/>
      <c r="FI645" s="8"/>
      <c r="FJ645" s="8"/>
      <c r="FK645" s="8"/>
      <c r="FL645" s="8"/>
      <c r="FM645" s="8"/>
      <c r="FN645" s="8"/>
      <c r="FO645" s="8"/>
      <c r="FP645" s="8"/>
      <c r="FQ645" s="8"/>
      <c r="FR645" s="8"/>
      <c r="FS645" s="8"/>
      <c r="FT645" s="8"/>
      <c r="FU645" s="8"/>
      <c r="FV645" s="8"/>
      <c r="FW645" s="8"/>
      <c r="FX645" s="8"/>
      <c r="FY645" s="8"/>
      <c r="FZ645" s="8"/>
      <c r="GA645" s="8"/>
      <c r="GB645" s="8"/>
      <c r="GC645" s="8"/>
      <c r="GD645" s="8"/>
      <c r="GE645" s="8"/>
      <c r="GF645" s="8"/>
      <c r="GG645" s="8"/>
      <c r="GH645" s="8"/>
      <c r="GI645" s="8"/>
      <c r="GJ645" s="8"/>
      <c r="GK645" s="8"/>
      <c r="GL645" s="8"/>
      <c r="GM645" s="8"/>
      <c r="GN645" s="8"/>
      <c r="GO645" s="8"/>
      <c r="GP645" s="8"/>
      <c r="GQ645" s="8"/>
      <c r="GR645" s="8"/>
      <c r="GS645" s="8"/>
      <c r="GT645" s="8"/>
      <c r="GU645" s="8"/>
      <c r="GV645" s="8"/>
      <c r="GW645" s="8"/>
      <c r="GX645" s="8"/>
      <c r="GY645" s="8"/>
      <c r="GZ645" s="8"/>
      <c r="HA645" s="8"/>
      <c r="HB645" s="8"/>
      <c r="HC645" s="8"/>
      <c r="HD645" s="8"/>
      <c r="HE645" s="8"/>
      <c r="HF645" s="8"/>
      <c r="HG645" s="8"/>
      <c r="HH645" s="8"/>
      <c r="HI645" s="8"/>
      <c r="HJ645" s="8"/>
      <c r="HK645" s="8"/>
      <c r="HL645" s="8"/>
      <c r="HM645" s="8"/>
      <c r="HN645" s="8"/>
      <c r="HO645" s="8"/>
      <c r="HP645" s="8"/>
      <c r="HQ645" s="8"/>
      <c r="HR645" s="8"/>
      <c r="HS645" s="8"/>
      <c r="HT645" s="8"/>
      <c r="HU645" s="8"/>
      <c r="HV645" s="8"/>
      <c r="HW645" s="8"/>
      <c r="HX645" s="8"/>
      <c r="HY645" s="8"/>
      <c r="HZ645" s="8"/>
      <c r="IA645" s="8"/>
    </row>
    <row r="646" spans="1:235">
      <c r="A646" s="8"/>
      <c r="B646" s="8"/>
      <c r="C646" s="8"/>
      <c r="D646" s="8"/>
      <c r="E646" s="8"/>
      <c r="F646" s="8"/>
      <c r="G646" s="8"/>
      <c r="H646" s="8"/>
      <c r="I646" s="8"/>
      <c r="J646" s="8"/>
      <c r="K646" s="8"/>
      <c r="L646" s="8"/>
      <c r="M646" s="8"/>
      <c r="N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8"/>
      <c r="DM646" s="8"/>
      <c r="DN646" s="8"/>
      <c r="DO646" s="8"/>
      <c r="DP646" s="8"/>
      <c r="DQ646" s="8"/>
      <c r="DR646" s="8"/>
      <c r="DS646" s="8"/>
      <c r="DT646" s="8"/>
      <c r="DU646" s="8"/>
      <c r="DV646" s="8"/>
      <c r="DW646" s="8"/>
      <c r="DX646" s="8"/>
      <c r="DY646" s="8"/>
      <c r="DZ646" s="8"/>
      <c r="EA646" s="8"/>
      <c r="EB646" s="8"/>
      <c r="EC646" s="8"/>
      <c r="ED646" s="8"/>
      <c r="EE646" s="8"/>
      <c r="EF646" s="8"/>
      <c r="EG646" s="8"/>
      <c r="EH646" s="8"/>
      <c r="EI646" s="8"/>
      <c r="EJ646" s="8"/>
      <c r="EK646" s="8"/>
      <c r="EL646" s="8"/>
      <c r="EM646" s="8"/>
      <c r="EN646" s="8"/>
      <c r="EO646" s="8"/>
      <c r="EP646" s="8"/>
      <c r="EQ646" s="8"/>
      <c r="ER646" s="8"/>
      <c r="ES646" s="8"/>
      <c r="ET646" s="8"/>
      <c r="EU646" s="8"/>
      <c r="EV646" s="8"/>
      <c r="EW646" s="8"/>
      <c r="EX646" s="8"/>
      <c r="EY646" s="8"/>
      <c r="EZ646" s="8"/>
      <c r="FA646" s="8"/>
      <c r="FB646" s="8"/>
      <c r="FC646" s="8"/>
      <c r="FD646" s="8"/>
      <c r="FE646" s="8"/>
      <c r="FF646" s="8"/>
      <c r="FG646" s="8"/>
      <c r="FH646" s="8"/>
      <c r="FI646" s="8"/>
      <c r="FJ646" s="8"/>
      <c r="FK646" s="8"/>
      <c r="FL646" s="8"/>
      <c r="FM646" s="8"/>
      <c r="FN646" s="8"/>
      <c r="FO646" s="8"/>
      <c r="FP646" s="8"/>
      <c r="FQ646" s="8"/>
      <c r="FR646" s="8"/>
      <c r="FS646" s="8"/>
      <c r="FT646" s="8"/>
      <c r="FU646" s="8"/>
      <c r="FV646" s="8"/>
      <c r="FW646" s="8"/>
      <c r="FX646" s="8"/>
      <c r="FY646" s="8"/>
      <c r="FZ646" s="8"/>
      <c r="GA646" s="8"/>
      <c r="GB646" s="8"/>
      <c r="GC646" s="8"/>
      <c r="GD646" s="8"/>
      <c r="GE646" s="8"/>
      <c r="GF646" s="8"/>
      <c r="GG646" s="8"/>
      <c r="GH646" s="8"/>
      <c r="GI646" s="8"/>
      <c r="GJ646" s="8"/>
      <c r="GK646" s="8"/>
      <c r="GL646" s="8"/>
      <c r="GM646" s="8"/>
      <c r="GN646" s="8"/>
      <c r="GO646" s="8"/>
      <c r="GP646" s="8"/>
      <c r="GQ646" s="8"/>
      <c r="GR646" s="8"/>
      <c r="GS646" s="8"/>
      <c r="GT646" s="8"/>
      <c r="GU646" s="8"/>
      <c r="GV646" s="8"/>
      <c r="GW646" s="8"/>
      <c r="GX646" s="8"/>
      <c r="GY646" s="8"/>
      <c r="GZ646" s="8"/>
      <c r="HA646" s="8"/>
      <c r="HB646" s="8"/>
      <c r="HC646" s="8"/>
      <c r="HD646" s="8"/>
      <c r="HE646" s="8"/>
      <c r="HF646" s="8"/>
      <c r="HG646" s="8"/>
      <c r="HH646" s="8"/>
      <c r="HI646" s="8"/>
      <c r="HJ646" s="8"/>
      <c r="HK646" s="8"/>
      <c r="HL646" s="8"/>
      <c r="HM646" s="8"/>
      <c r="HN646" s="8"/>
      <c r="HO646" s="8"/>
      <c r="HP646" s="8"/>
      <c r="HQ646" s="8"/>
      <c r="HR646" s="8"/>
      <c r="HS646" s="8"/>
      <c r="HT646" s="8"/>
      <c r="HU646" s="8"/>
      <c r="HV646" s="8"/>
      <c r="HW646" s="8"/>
      <c r="HX646" s="8"/>
      <c r="HY646" s="8"/>
      <c r="HZ646" s="8"/>
      <c r="IA646" s="8"/>
    </row>
    <row r="647" spans="1:235">
      <c r="A647" s="8"/>
      <c r="B647" s="8"/>
      <c r="C647" s="8"/>
      <c r="D647" s="8"/>
      <c r="E647" s="8"/>
      <c r="F647" s="8"/>
      <c r="G647" s="8"/>
      <c r="H647" s="8"/>
      <c r="I647" s="8"/>
      <c r="J647" s="8"/>
      <c r="K647" s="8"/>
      <c r="L647" s="8"/>
      <c r="M647" s="8"/>
      <c r="N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c r="DI647" s="8"/>
      <c r="DJ647" s="8"/>
      <c r="DK647" s="8"/>
      <c r="DL647" s="8"/>
      <c r="DM647" s="8"/>
      <c r="DN647" s="8"/>
      <c r="DO647" s="8"/>
      <c r="DP647" s="8"/>
      <c r="DQ647" s="8"/>
      <c r="DR647" s="8"/>
      <c r="DS647" s="8"/>
      <c r="DT647" s="8"/>
      <c r="DU647" s="8"/>
      <c r="DV647" s="8"/>
      <c r="DW647" s="8"/>
      <c r="DX647" s="8"/>
      <c r="DY647" s="8"/>
      <c r="DZ647" s="8"/>
      <c r="EA647" s="8"/>
      <c r="EB647" s="8"/>
      <c r="EC647" s="8"/>
      <c r="ED647" s="8"/>
      <c r="EE647" s="8"/>
      <c r="EF647" s="8"/>
      <c r="EG647" s="8"/>
      <c r="EH647" s="8"/>
      <c r="EI647" s="8"/>
      <c r="EJ647" s="8"/>
      <c r="EK647" s="8"/>
      <c r="EL647" s="8"/>
      <c r="EM647" s="8"/>
      <c r="EN647" s="8"/>
      <c r="EO647" s="8"/>
      <c r="EP647" s="8"/>
      <c r="EQ647" s="8"/>
      <c r="ER647" s="8"/>
      <c r="ES647" s="8"/>
      <c r="ET647" s="8"/>
      <c r="EU647" s="8"/>
      <c r="EV647" s="8"/>
      <c r="EW647" s="8"/>
      <c r="EX647" s="8"/>
      <c r="EY647" s="8"/>
      <c r="EZ647" s="8"/>
      <c r="FA647" s="8"/>
      <c r="FB647" s="8"/>
      <c r="FC647" s="8"/>
      <c r="FD647" s="8"/>
      <c r="FE647" s="8"/>
      <c r="FF647" s="8"/>
      <c r="FG647" s="8"/>
      <c r="FH647" s="8"/>
      <c r="FI647" s="8"/>
      <c r="FJ647" s="8"/>
      <c r="FK647" s="8"/>
      <c r="FL647" s="8"/>
      <c r="FM647" s="8"/>
      <c r="FN647" s="8"/>
      <c r="FO647" s="8"/>
      <c r="FP647" s="8"/>
      <c r="FQ647" s="8"/>
      <c r="FR647" s="8"/>
      <c r="FS647" s="8"/>
      <c r="FT647" s="8"/>
      <c r="FU647" s="8"/>
      <c r="FV647" s="8"/>
      <c r="FW647" s="8"/>
      <c r="FX647" s="8"/>
      <c r="FY647" s="8"/>
      <c r="FZ647" s="8"/>
      <c r="GA647" s="8"/>
      <c r="GB647" s="8"/>
      <c r="GC647" s="8"/>
      <c r="GD647" s="8"/>
      <c r="GE647" s="8"/>
      <c r="GF647" s="8"/>
      <c r="GG647" s="8"/>
      <c r="GH647" s="8"/>
      <c r="GI647" s="8"/>
      <c r="GJ647" s="8"/>
      <c r="GK647" s="8"/>
      <c r="GL647" s="8"/>
      <c r="GM647" s="8"/>
      <c r="GN647" s="8"/>
      <c r="GO647" s="8"/>
      <c r="GP647" s="8"/>
      <c r="GQ647" s="8"/>
      <c r="GR647" s="8"/>
      <c r="GS647" s="8"/>
      <c r="GT647" s="8"/>
      <c r="GU647" s="8"/>
      <c r="GV647" s="8"/>
      <c r="GW647" s="8"/>
      <c r="GX647" s="8"/>
      <c r="GY647" s="8"/>
      <c r="GZ647" s="8"/>
      <c r="HA647" s="8"/>
      <c r="HB647" s="8"/>
      <c r="HC647" s="8"/>
      <c r="HD647" s="8"/>
      <c r="HE647" s="8"/>
      <c r="HF647" s="8"/>
      <c r="HG647" s="8"/>
      <c r="HH647" s="8"/>
      <c r="HI647" s="8"/>
      <c r="HJ647" s="8"/>
      <c r="HK647" s="8"/>
      <c r="HL647" s="8"/>
      <c r="HM647" s="8"/>
      <c r="HN647" s="8"/>
      <c r="HO647" s="8"/>
      <c r="HP647" s="8"/>
      <c r="HQ647" s="8"/>
      <c r="HR647" s="8"/>
      <c r="HS647" s="8"/>
      <c r="HT647" s="8"/>
      <c r="HU647" s="8"/>
      <c r="HV647" s="8"/>
      <c r="HW647" s="8"/>
      <c r="HX647" s="8"/>
      <c r="HY647" s="8"/>
      <c r="HZ647" s="8"/>
      <c r="IA647" s="8"/>
    </row>
    <row r="648" spans="1:235">
      <c r="A648" s="8"/>
      <c r="B648" s="8"/>
      <c r="C648" s="8"/>
      <c r="D648" s="8"/>
      <c r="E648" s="8"/>
      <c r="F648" s="8"/>
      <c r="G648" s="8"/>
      <c r="H648" s="8"/>
      <c r="I648" s="8"/>
      <c r="J648" s="8"/>
      <c r="K648" s="8"/>
      <c r="L648" s="8"/>
      <c r="M648" s="8"/>
      <c r="N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8"/>
      <c r="EE648" s="8"/>
      <c r="EF648" s="8"/>
      <c r="EG648" s="8"/>
      <c r="EH648" s="8"/>
      <c r="EI648" s="8"/>
      <c r="EJ648" s="8"/>
      <c r="EK648" s="8"/>
      <c r="EL648" s="8"/>
      <c r="EM648" s="8"/>
      <c r="EN648" s="8"/>
      <c r="EO648" s="8"/>
      <c r="EP648" s="8"/>
      <c r="EQ648" s="8"/>
      <c r="ER648" s="8"/>
      <c r="ES648" s="8"/>
      <c r="ET648" s="8"/>
      <c r="EU648" s="8"/>
      <c r="EV648" s="8"/>
      <c r="EW648" s="8"/>
      <c r="EX648" s="8"/>
      <c r="EY648" s="8"/>
      <c r="EZ648" s="8"/>
      <c r="FA648" s="8"/>
      <c r="FB648" s="8"/>
      <c r="FC648" s="8"/>
      <c r="FD648" s="8"/>
      <c r="FE648" s="8"/>
      <c r="FF648" s="8"/>
      <c r="FG648" s="8"/>
      <c r="FH648" s="8"/>
      <c r="FI648" s="8"/>
      <c r="FJ648" s="8"/>
      <c r="FK648" s="8"/>
      <c r="FL648" s="8"/>
      <c r="FM648" s="8"/>
      <c r="FN648" s="8"/>
      <c r="FO648" s="8"/>
      <c r="FP648" s="8"/>
      <c r="FQ648" s="8"/>
      <c r="FR648" s="8"/>
      <c r="FS648" s="8"/>
      <c r="FT648" s="8"/>
      <c r="FU648" s="8"/>
      <c r="FV648" s="8"/>
      <c r="FW648" s="8"/>
      <c r="FX648" s="8"/>
      <c r="FY648" s="8"/>
      <c r="FZ648" s="8"/>
      <c r="GA648" s="8"/>
      <c r="GB648" s="8"/>
      <c r="GC648" s="8"/>
      <c r="GD648" s="8"/>
      <c r="GE648" s="8"/>
      <c r="GF648" s="8"/>
      <c r="GG648" s="8"/>
      <c r="GH648" s="8"/>
      <c r="GI648" s="8"/>
      <c r="GJ648" s="8"/>
      <c r="GK648" s="8"/>
      <c r="GL648" s="8"/>
      <c r="GM648" s="8"/>
      <c r="GN648" s="8"/>
      <c r="GO648" s="8"/>
      <c r="GP648" s="8"/>
      <c r="GQ648" s="8"/>
      <c r="GR648" s="8"/>
      <c r="GS648" s="8"/>
      <c r="GT648" s="8"/>
      <c r="GU648" s="8"/>
      <c r="GV648" s="8"/>
      <c r="GW648" s="8"/>
      <c r="GX648" s="8"/>
      <c r="GY648" s="8"/>
      <c r="GZ648" s="8"/>
      <c r="HA648" s="8"/>
      <c r="HB648" s="8"/>
      <c r="HC648" s="8"/>
      <c r="HD648" s="8"/>
      <c r="HE648" s="8"/>
      <c r="HF648" s="8"/>
      <c r="HG648" s="8"/>
      <c r="HH648" s="8"/>
      <c r="HI648" s="8"/>
      <c r="HJ648" s="8"/>
      <c r="HK648" s="8"/>
      <c r="HL648" s="8"/>
      <c r="HM648" s="8"/>
      <c r="HN648" s="8"/>
      <c r="HO648" s="8"/>
      <c r="HP648" s="8"/>
      <c r="HQ648" s="8"/>
      <c r="HR648" s="8"/>
      <c r="HS648" s="8"/>
      <c r="HT648" s="8"/>
      <c r="HU648" s="8"/>
      <c r="HV648" s="8"/>
      <c r="HW648" s="8"/>
      <c r="HX648" s="8"/>
      <c r="HY648" s="8"/>
      <c r="HZ648" s="8"/>
      <c r="IA648" s="8"/>
    </row>
    <row r="649" spans="1:235">
      <c r="A649" s="8"/>
      <c r="B649" s="8"/>
      <c r="C649" s="8"/>
      <c r="D649" s="8"/>
      <c r="E649" s="8"/>
      <c r="F649" s="8"/>
      <c r="G649" s="8"/>
      <c r="H649" s="8"/>
      <c r="I649" s="8"/>
      <c r="J649" s="8"/>
      <c r="K649" s="8"/>
      <c r="L649" s="8"/>
      <c r="M649" s="8"/>
      <c r="N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8"/>
      <c r="EE649" s="8"/>
      <c r="EF649" s="8"/>
      <c r="EG649" s="8"/>
      <c r="EH649" s="8"/>
      <c r="EI649" s="8"/>
      <c r="EJ649" s="8"/>
      <c r="EK649" s="8"/>
      <c r="EL649" s="8"/>
      <c r="EM649" s="8"/>
      <c r="EN649" s="8"/>
      <c r="EO649" s="8"/>
      <c r="EP649" s="8"/>
      <c r="EQ649" s="8"/>
      <c r="ER649" s="8"/>
      <c r="ES649" s="8"/>
      <c r="ET649" s="8"/>
      <c r="EU649" s="8"/>
      <c r="EV649" s="8"/>
      <c r="EW649" s="8"/>
      <c r="EX649" s="8"/>
      <c r="EY649" s="8"/>
      <c r="EZ649" s="8"/>
      <c r="FA649" s="8"/>
      <c r="FB649" s="8"/>
      <c r="FC649" s="8"/>
      <c r="FD649" s="8"/>
      <c r="FE649" s="8"/>
      <c r="FF649" s="8"/>
      <c r="FG649" s="8"/>
      <c r="FH649" s="8"/>
      <c r="FI649" s="8"/>
      <c r="FJ649" s="8"/>
      <c r="FK649" s="8"/>
      <c r="FL649" s="8"/>
      <c r="FM649" s="8"/>
      <c r="FN649" s="8"/>
      <c r="FO649" s="8"/>
      <c r="FP649" s="8"/>
      <c r="FQ649" s="8"/>
      <c r="FR649" s="8"/>
      <c r="FS649" s="8"/>
      <c r="FT649" s="8"/>
      <c r="FU649" s="8"/>
      <c r="FV649" s="8"/>
      <c r="FW649" s="8"/>
      <c r="FX649" s="8"/>
      <c r="FY649" s="8"/>
      <c r="FZ649" s="8"/>
      <c r="GA649" s="8"/>
      <c r="GB649" s="8"/>
      <c r="GC649" s="8"/>
      <c r="GD649" s="8"/>
      <c r="GE649" s="8"/>
      <c r="GF649" s="8"/>
      <c r="GG649" s="8"/>
      <c r="GH649" s="8"/>
      <c r="GI649" s="8"/>
      <c r="GJ649" s="8"/>
      <c r="GK649" s="8"/>
      <c r="GL649" s="8"/>
      <c r="GM649" s="8"/>
      <c r="GN649" s="8"/>
      <c r="GO649" s="8"/>
      <c r="GP649" s="8"/>
      <c r="GQ649" s="8"/>
      <c r="GR649" s="8"/>
      <c r="GS649" s="8"/>
      <c r="GT649" s="8"/>
      <c r="GU649" s="8"/>
      <c r="GV649" s="8"/>
      <c r="GW649" s="8"/>
      <c r="GX649" s="8"/>
      <c r="GY649" s="8"/>
      <c r="GZ649" s="8"/>
      <c r="HA649" s="8"/>
      <c r="HB649" s="8"/>
      <c r="HC649" s="8"/>
      <c r="HD649" s="8"/>
      <c r="HE649" s="8"/>
      <c r="HF649" s="8"/>
      <c r="HG649" s="8"/>
      <c r="HH649" s="8"/>
      <c r="HI649" s="8"/>
      <c r="HJ649" s="8"/>
      <c r="HK649" s="8"/>
      <c r="HL649" s="8"/>
      <c r="HM649" s="8"/>
      <c r="HN649" s="8"/>
      <c r="HO649" s="8"/>
      <c r="HP649" s="8"/>
      <c r="HQ649" s="8"/>
      <c r="HR649" s="8"/>
      <c r="HS649" s="8"/>
      <c r="HT649" s="8"/>
      <c r="HU649" s="8"/>
      <c r="HV649" s="8"/>
      <c r="HW649" s="8"/>
      <c r="HX649" s="8"/>
      <c r="HY649" s="8"/>
      <c r="HZ649" s="8"/>
      <c r="IA649" s="8"/>
    </row>
    <row r="650" spans="1:235">
      <c r="A650" s="8"/>
      <c r="B650" s="8"/>
      <c r="C650" s="8"/>
      <c r="D650" s="8"/>
      <c r="E650" s="8"/>
      <c r="F650" s="8"/>
      <c r="G650" s="8"/>
      <c r="H650" s="8"/>
      <c r="I650" s="8"/>
      <c r="J650" s="8"/>
      <c r="K650" s="8"/>
      <c r="L650" s="8"/>
      <c r="M650" s="8"/>
      <c r="N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c r="FO650" s="8"/>
      <c r="FP650" s="8"/>
      <c r="FQ650" s="8"/>
      <c r="FR650" s="8"/>
      <c r="FS650" s="8"/>
      <c r="FT650" s="8"/>
      <c r="FU650" s="8"/>
      <c r="FV650" s="8"/>
      <c r="FW650" s="8"/>
      <c r="FX650" s="8"/>
      <c r="FY650" s="8"/>
      <c r="FZ650" s="8"/>
      <c r="GA650" s="8"/>
      <c r="GB650" s="8"/>
      <c r="GC650" s="8"/>
      <c r="GD650" s="8"/>
      <c r="GE650" s="8"/>
      <c r="GF650" s="8"/>
      <c r="GG650" s="8"/>
      <c r="GH650" s="8"/>
      <c r="GI650" s="8"/>
      <c r="GJ650" s="8"/>
      <c r="GK650" s="8"/>
      <c r="GL650" s="8"/>
      <c r="GM650" s="8"/>
      <c r="GN650" s="8"/>
      <c r="GO650" s="8"/>
      <c r="GP650" s="8"/>
      <c r="GQ650" s="8"/>
      <c r="GR650" s="8"/>
      <c r="GS650" s="8"/>
      <c r="GT650" s="8"/>
      <c r="GU650" s="8"/>
      <c r="GV650" s="8"/>
      <c r="GW650" s="8"/>
      <c r="GX650" s="8"/>
      <c r="GY650" s="8"/>
      <c r="GZ650" s="8"/>
      <c r="HA650" s="8"/>
      <c r="HB650" s="8"/>
      <c r="HC650" s="8"/>
      <c r="HD650" s="8"/>
      <c r="HE650" s="8"/>
      <c r="HF650" s="8"/>
      <c r="HG650" s="8"/>
      <c r="HH650" s="8"/>
      <c r="HI650" s="8"/>
      <c r="HJ650" s="8"/>
      <c r="HK650" s="8"/>
      <c r="HL650" s="8"/>
      <c r="HM650" s="8"/>
      <c r="HN650" s="8"/>
      <c r="HO650" s="8"/>
      <c r="HP650" s="8"/>
      <c r="HQ650" s="8"/>
      <c r="HR650" s="8"/>
      <c r="HS650" s="8"/>
      <c r="HT650" s="8"/>
      <c r="HU650" s="8"/>
      <c r="HV650" s="8"/>
      <c r="HW650" s="8"/>
      <c r="HX650" s="8"/>
      <c r="HY650" s="8"/>
      <c r="HZ650" s="8"/>
      <c r="IA650" s="8"/>
    </row>
    <row r="651" spans="1:235">
      <c r="A651" s="8"/>
      <c r="B651" s="8"/>
      <c r="C651" s="8"/>
      <c r="D651" s="8"/>
      <c r="E651" s="8"/>
      <c r="F651" s="8"/>
      <c r="G651" s="8"/>
      <c r="H651" s="8"/>
      <c r="I651" s="8"/>
      <c r="J651" s="8"/>
      <c r="K651" s="8"/>
      <c r="L651" s="8"/>
      <c r="M651" s="8"/>
      <c r="N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8"/>
      <c r="DM651" s="8"/>
      <c r="DN651" s="8"/>
      <c r="DO651" s="8"/>
      <c r="DP651" s="8"/>
      <c r="DQ651" s="8"/>
      <c r="DR651" s="8"/>
      <c r="DS651" s="8"/>
      <c r="DT651" s="8"/>
      <c r="DU651" s="8"/>
      <c r="DV651" s="8"/>
      <c r="DW651" s="8"/>
      <c r="DX651" s="8"/>
      <c r="DY651" s="8"/>
      <c r="DZ651" s="8"/>
      <c r="EA651" s="8"/>
      <c r="EB651" s="8"/>
      <c r="EC651" s="8"/>
      <c r="ED651" s="8"/>
      <c r="EE651" s="8"/>
      <c r="EF651" s="8"/>
      <c r="EG651" s="8"/>
      <c r="EH651" s="8"/>
      <c r="EI651" s="8"/>
      <c r="EJ651" s="8"/>
      <c r="EK651" s="8"/>
      <c r="EL651" s="8"/>
      <c r="EM651" s="8"/>
      <c r="EN651" s="8"/>
      <c r="EO651" s="8"/>
      <c r="EP651" s="8"/>
      <c r="EQ651" s="8"/>
      <c r="ER651" s="8"/>
      <c r="ES651" s="8"/>
      <c r="ET651" s="8"/>
      <c r="EU651" s="8"/>
      <c r="EV651" s="8"/>
      <c r="EW651" s="8"/>
      <c r="EX651" s="8"/>
      <c r="EY651" s="8"/>
      <c r="EZ651" s="8"/>
      <c r="FA651" s="8"/>
      <c r="FB651" s="8"/>
      <c r="FC651" s="8"/>
      <c r="FD651" s="8"/>
      <c r="FE651" s="8"/>
      <c r="FF651" s="8"/>
      <c r="FG651" s="8"/>
      <c r="FH651" s="8"/>
      <c r="FI651" s="8"/>
      <c r="FJ651" s="8"/>
      <c r="FK651" s="8"/>
      <c r="FL651" s="8"/>
      <c r="FM651" s="8"/>
      <c r="FN651" s="8"/>
      <c r="FO651" s="8"/>
      <c r="FP651" s="8"/>
      <c r="FQ651" s="8"/>
      <c r="FR651" s="8"/>
      <c r="FS651" s="8"/>
      <c r="FT651" s="8"/>
      <c r="FU651" s="8"/>
      <c r="FV651" s="8"/>
      <c r="FW651" s="8"/>
      <c r="FX651" s="8"/>
      <c r="FY651" s="8"/>
      <c r="FZ651" s="8"/>
      <c r="GA651" s="8"/>
      <c r="GB651" s="8"/>
      <c r="GC651" s="8"/>
      <c r="GD651" s="8"/>
      <c r="GE651" s="8"/>
      <c r="GF651" s="8"/>
      <c r="GG651" s="8"/>
      <c r="GH651" s="8"/>
      <c r="GI651" s="8"/>
      <c r="GJ651" s="8"/>
      <c r="GK651" s="8"/>
      <c r="GL651" s="8"/>
      <c r="GM651" s="8"/>
      <c r="GN651" s="8"/>
      <c r="GO651" s="8"/>
      <c r="GP651" s="8"/>
      <c r="GQ651" s="8"/>
      <c r="GR651" s="8"/>
      <c r="GS651" s="8"/>
      <c r="GT651" s="8"/>
      <c r="GU651" s="8"/>
      <c r="GV651" s="8"/>
      <c r="GW651" s="8"/>
      <c r="GX651" s="8"/>
      <c r="GY651" s="8"/>
      <c r="GZ651" s="8"/>
      <c r="HA651" s="8"/>
      <c r="HB651" s="8"/>
      <c r="HC651" s="8"/>
      <c r="HD651" s="8"/>
      <c r="HE651" s="8"/>
      <c r="HF651" s="8"/>
      <c r="HG651" s="8"/>
      <c r="HH651" s="8"/>
      <c r="HI651" s="8"/>
      <c r="HJ651" s="8"/>
      <c r="HK651" s="8"/>
      <c r="HL651" s="8"/>
      <c r="HM651" s="8"/>
      <c r="HN651" s="8"/>
      <c r="HO651" s="8"/>
      <c r="HP651" s="8"/>
      <c r="HQ651" s="8"/>
      <c r="HR651" s="8"/>
      <c r="HS651" s="8"/>
      <c r="HT651" s="8"/>
      <c r="HU651" s="8"/>
      <c r="HV651" s="8"/>
      <c r="HW651" s="8"/>
      <c r="HX651" s="8"/>
      <c r="HY651" s="8"/>
      <c r="HZ651" s="8"/>
      <c r="IA651" s="8"/>
    </row>
    <row r="652" spans="1:235">
      <c r="A652" s="8"/>
      <c r="B652" s="8"/>
      <c r="C652" s="8"/>
      <c r="D652" s="8"/>
      <c r="E652" s="8"/>
      <c r="F652" s="8"/>
      <c r="G652" s="8"/>
      <c r="H652" s="8"/>
      <c r="I652" s="8"/>
      <c r="J652" s="8"/>
      <c r="K652" s="8"/>
      <c r="L652" s="8"/>
      <c r="M652" s="8"/>
      <c r="N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8"/>
      <c r="GC652" s="8"/>
      <c r="GD652" s="8"/>
      <c r="GE652" s="8"/>
      <c r="GF652" s="8"/>
      <c r="GG652" s="8"/>
      <c r="GH652" s="8"/>
      <c r="GI652" s="8"/>
      <c r="GJ652" s="8"/>
      <c r="GK652" s="8"/>
      <c r="GL652" s="8"/>
      <c r="GM652" s="8"/>
      <c r="GN652" s="8"/>
      <c r="GO652" s="8"/>
      <c r="GP652" s="8"/>
      <c r="GQ652" s="8"/>
      <c r="GR652" s="8"/>
      <c r="GS652" s="8"/>
      <c r="GT652" s="8"/>
      <c r="GU652" s="8"/>
      <c r="GV652" s="8"/>
      <c r="GW652" s="8"/>
      <c r="GX652" s="8"/>
      <c r="GY652" s="8"/>
      <c r="GZ652" s="8"/>
      <c r="HA652" s="8"/>
      <c r="HB652" s="8"/>
      <c r="HC652" s="8"/>
      <c r="HD652" s="8"/>
      <c r="HE652" s="8"/>
      <c r="HF652" s="8"/>
      <c r="HG652" s="8"/>
      <c r="HH652" s="8"/>
      <c r="HI652" s="8"/>
      <c r="HJ652" s="8"/>
      <c r="HK652" s="8"/>
      <c r="HL652" s="8"/>
      <c r="HM652" s="8"/>
      <c r="HN652" s="8"/>
      <c r="HO652" s="8"/>
      <c r="HP652" s="8"/>
      <c r="HQ652" s="8"/>
      <c r="HR652" s="8"/>
      <c r="HS652" s="8"/>
      <c r="HT652" s="8"/>
      <c r="HU652" s="8"/>
      <c r="HV652" s="8"/>
      <c r="HW652" s="8"/>
      <c r="HX652" s="8"/>
      <c r="HY652" s="8"/>
      <c r="HZ652" s="8"/>
      <c r="IA652" s="8"/>
    </row>
    <row r="653" spans="1:235">
      <c r="A653" s="8"/>
      <c r="B653" s="8"/>
      <c r="C653" s="8"/>
      <c r="D653" s="8"/>
      <c r="E653" s="8"/>
      <c r="F653" s="8"/>
      <c r="G653" s="8"/>
      <c r="H653" s="8"/>
      <c r="I653" s="8"/>
      <c r="J653" s="8"/>
      <c r="K653" s="8"/>
      <c r="L653" s="8"/>
      <c r="M653" s="8"/>
      <c r="N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8"/>
      <c r="GC653" s="8"/>
      <c r="GD653" s="8"/>
      <c r="GE653" s="8"/>
      <c r="GF653" s="8"/>
      <c r="GG653" s="8"/>
      <c r="GH653" s="8"/>
      <c r="GI653" s="8"/>
      <c r="GJ653" s="8"/>
      <c r="GK653" s="8"/>
      <c r="GL653" s="8"/>
      <c r="GM653" s="8"/>
      <c r="GN653" s="8"/>
      <c r="GO653" s="8"/>
      <c r="GP653" s="8"/>
      <c r="GQ653" s="8"/>
      <c r="GR653" s="8"/>
      <c r="GS653" s="8"/>
      <c r="GT653" s="8"/>
      <c r="GU653" s="8"/>
      <c r="GV653" s="8"/>
      <c r="GW653" s="8"/>
      <c r="GX653" s="8"/>
      <c r="GY653" s="8"/>
      <c r="GZ653" s="8"/>
      <c r="HA653" s="8"/>
      <c r="HB653" s="8"/>
      <c r="HC653" s="8"/>
      <c r="HD653" s="8"/>
      <c r="HE653" s="8"/>
      <c r="HF653" s="8"/>
      <c r="HG653" s="8"/>
      <c r="HH653" s="8"/>
      <c r="HI653" s="8"/>
      <c r="HJ653" s="8"/>
      <c r="HK653" s="8"/>
      <c r="HL653" s="8"/>
      <c r="HM653" s="8"/>
      <c r="HN653" s="8"/>
      <c r="HO653" s="8"/>
      <c r="HP653" s="8"/>
      <c r="HQ653" s="8"/>
      <c r="HR653" s="8"/>
      <c r="HS653" s="8"/>
      <c r="HT653" s="8"/>
      <c r="HU653" s="8"/>
      <c r="HV653" s="8"/>
      <c r="HW653" s="8"/>
      <c r="HX653" s="8"/>
      <c r="HY653" s="8"/>
      <c r="HZ653" s="8"/>
      <c r="IA653" s="8"/>
    </row>
    <row r="654" spans="1:235">
      <c r="A654" s="8"/>
      <c r="B654" s="8"/>
      <c r="C654" s="8"/>
      <c r="D654" s="8"/>
      <c r="E654" s="8"/>
      <c r="F654" s="8"/>
      <c r="G654" s="8"/>
      <c r="H654" s="8"/>
      <c r="I654" s="8"/>
      <c r="J654" s="8"/>
      <c r="K654" s="8"/>
      <c r="L654" s="8"/>
      <c r="M654" s="8"/>
      <c r="N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8"/>
      <c r="EE654" s="8"/>
      <c r="EF654" s="8"/>
      <c r="EG654" s="8"/>
      <c r="EH654" s="8"/>
      <c r="EI654" s="8"/>
      <c r="EJ654" s="8"/>
      <c r="EK654" s="8"/>
      <c r="EL654" s="8"/>
      <c r="EM654" s="8"/>
      <c r="EN654" s="8"/>
      <c r="EO654" s="8"/>
      <c r="EP654" s="8"/>
      <c r="EQ654" s="8"/>
      <c r="ER654" s="8"/>
      <c r="ES654" s="8"/>
      <c r="ET654" s="8"/>
      <c r="EU654" s="8"/>
      <c r="EV654" s="8"/>
      <c r="EW654" s="8"/>
      <c r="EX654" s="8"/>
      <c r="EY654" s="8"/>
      <c r="EZ654" s="8"/>
      <c r="FA654" s="8"/>
      <c r="FB654" s="8"/>
      <c r="FC654" s="8"/>
      <c r="FD654" s="8"/>
      <c r="FE654" s="8"/>
      <c r="FF654" s="8"/>
      <c r="FG654" s="8"/>
      <c r="FH654" s="8"/>
      <c r="FI654" s="8"/>
      <c r="FJ654" s="8"/>
      <c r="FK654" s="8"/>
      <c r="FL654" s="8"/>
      <c r="FM654" s="8"/>
      <c r="FN654" s="8"/>
      <c r="FO654" s="8"/>
      <c r="FP654" s="8"/>
      <c r="FQ654" s="8"/>
      <c r="FR654" s="8"/>
      <c r="FS654" s="8"/>
      <c r="FT654" s="8"/>
      <c r="FU654" s="8"/>
      <c r="FV654" s="8"/>
      <c r="FW654" s="8"/>
      <c r="FX654" s="8"/>
      <c r="FY654" s="8"/>
      <c r="FZ654" s="8"/>
      <c r="GA654" s="8"/>
      <c r="GB654" s="8"/>
      <c r="GC654" s="8"/>
      <c r="GD654" s="8"/>
      <c r="GE654" s="8"/>
      <c r="GF654" s="8"/>
      <c r="GG654" s="8"/>
      <c r="GH654" s="8"/>
      <c r="GI654" s="8"/>
      <c r="GJ654" s="8"/>
      <c r="GK654" s="8"/>
      <c r="GL654" s="8"/>
      <c r="GM654" s="8"/>
      <c r="GN654" s="8"/>
      <c r="GO654" s="8"/>
      <c r="GP654" s="8"/>
      <c r="GQ654" s="8"/>
      <c r="GR654" s="8"/>
      <c r="GS654" s="8"/>
      <c r="GT654" s="8"/>
      <c r="GU654" s="8"/>
      <c r="GV654" s="8"/>
      <c r="GW654" s="8"/>
      <c r="GX654" s="8"/>
      <c r="GY654" s="8"/>
      <c r="GZ654" s="8"/>
      <c r="HA654" s="8"/>
      <c r="HB654" s="8"/>
      <c r="HC654" s="8"/>
      <c r="HD654" s="8"/>
      <c r="HE654" s="8"/>
      <c r="HF654" s="8"/>
      <c r="HG654" s="8"/>
      <c r="HH654" s="8"/>
      <c r="HI654" s="8"/>
      <c r="HJ654" s="8"/>
      <c r="HK654" s="8"/>
      <c r="HL654" s="8"/>
      <c r="HM654" s="8"/>
      <c r="HN654" s="8"/>
      <c r="HO654" s="8"/>
      <c r="HP654" s="8"/>
      <c r="HQ654" s="8"/>
      <c r="HR654" s="8"/>
      <c r="HS654" s="8"/>
      <c r="HT654" s="8"/>
      <c r="HU654" s="8"/>
      <c r="HV654" s="8"/>
      <c r="HW654" s="8"/>
      <c r="HX654" s="8"/>
      <c r="HY654" s="8"/>
      <c r="HZ654" s="8"/>
      <c r="IA654" s="8"/>
    </row>
    <row r="655" spans="1:235">
      <c r="A655" s="8"/>
      <c r="B655" s="8"/>
      <c r="C655" s="8"/>
      <c r="D655" s="8"/>
      <c r="E655" s="8"/>
      <c r="F655" s="8"/>
      <c r="G655" s="8"/>
      <c r="H655" s="8"/>
      <c r="I655" s="8"/>
      <c r="J655" s="8"/>
      <c r="K655" s="8"/>
      <c r="L655" s="8"/>
      <c r="M655" s="8"/>
      <c r="N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8"/>
      <c r="GC655" s="8"/>
      <c r="GD655" s="8"/>
      <c r="GE655" s="8"/>
      <c r="GF655" s="8"/>
      <c r="GG655" s="8"/>
      <c r="GH655" s="8"/>
      <c r="GI655" s="8"/>
      <c r="GJ655" s="8"/>
      <c r="GK655" s="8"/>
      <c r="GL655" s="8"/>
      <c r="GM655" s="8"/>
      <c r="GN655" s="8"/>
      <c r="GO655" s="8"/>
      <c r="GP655" s="8"/>
      <c r="GQ655" s="8"/>
      <c r="GR655" s="8"/>
      <c r="GS655" s="8"/>
      <c r="GT655" s="8"/>
      <c r="GU655" s="8"/>
      <c r="GV655" s="8"/>
      <c r="GW655" s="8"/>
      <c r="GX655" s="8"/>
      <c r="GY655" s="8"/>
      <c r="GZ655" s="8"/>
      <c r="HA655" s="8"/>
      <c r="HB655" s="8"/>
      <c r="HC655" s="8"/>
      <c r="HD655" s="8"/>
      <c r="HE655" s="8"/>
      <c r="HF655" s="8"/>
      <c r="HG655" s="8"/>
      <c r="HH655" s="8"/>
      <c r="HI655" s="8"/>
      <c r="HJ655" s="8"/>
      <c r="HK655" s="8"/>
      <c r="HL655" s="8"/>
      <c r="HM655" s="8"/>
      <c r="HN655" s="8"/>
      <c r="HO655" s="8"/>
      <c r="HP655" s="8"/>
      <c r="HQ655" s="8"/>
      <c r="HR655" s="8"/>
      <c r="HS655" s="8"/>
      <c r="HT655" s="8"/>
      <c r="HU655" s="8"/>
      <c r="HV655" s="8"/>
      <c r="HW655" s="8"/>
      <c r="HX655" s="8"/>
      <c r="HY655" s="8"/>
      <c r="HZ655" s="8"/>
      <c r="IA655" s="8"/>
    </row>
    <row r="656" spans="1:235">
      <c r="A656" s="8"/>
      <c r="B656" s="8"/>
      <c r="C656" s="8"/>
      <c r="D656" s="8"/>
      <c r="E656" s="8"/>
      <c r="F656" s="8"/>
      <c r="G656" s="8"/>
      <c r="H656" s="8"/>
      <c r="I656" s="8"/>
      <c r="J656" s="8"/>
      <c r="K656" s="8"/>
      <c r="L656" s="8"/>
      <c r="M656" s="8"/>
      <c r="N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c r="FO656" s="8"/>
      <c r="FP656" s="8"/>
      <c r="FQ656" s="8"/>
      <c r="FR656" s="8"/>
      <c r="FS656" s="8"/>
      <c r="FT656" s="8"/>
      <c r="FU656" s="8"/>
      <c r="FV656" s="8"/>
      <c r="FW656" s="8"/>
      <c r="FX656" s="8"/>
      <c r="FY656" s="8"/>
      <c r="FZ656" s="8"/>
      <c r="GA656" s="8"/>
      <c r="GB656" s="8"/>
      <c r="GC656" s="8"/>
      <c r="GD656" s="8"/>
      <c r="GE656" s="8"/>
      <c r="GF656" s="8"/>
      <c r="GG656" s="8"/>
      <c r="GH656" s="8"/>
      <c r="GI656" s="8"/>
      <c r="GJ656" s="8"/>
      <c r="GK656" s="8"/>
      <c r="GL656" s="8"/>
      <c r="GM656" s="8"/>
      <c r="GN656" s="8"/>
      <c r="GO656" s="8"/>
      <c r="GP656" s="8"/>
      <c r="GQ656" s="8"/>
      <c r="GR656" s="8"/>
      <c r="GS656" s="8"/>
      <c r="GT656" s="8"/>
      <c r="GU656" s="8"/>
      <c r="GV656" s="8"/>
      <c r="GW656" s="8"/>
      <c r="GX656" s="8"/>
      <c r="GY656" s="8"/>
      <c r="GZ656" s="8"/>
      <c r="HA656" s="8"/>
      <c r="HB656" s="8"/>
      <c r="HC656" s="8"/>
      <c r="HD656" s="8"/>
      <c r="HE656" s="8"/>
      <c r="HF656" s="8"/>
      <c r="HG656" s="8"/>
      <c r="HH656" s="8"/>
      <c r="HI656" s="8"/>
      <c r="HJ656" s="8"/>
      <c r="HK656" s="8"/>
      <c r="HL656" s="8"/>
      <c r="HM656" s="8"/>
      <c r="HN656" s="8"/>
      <c r="HO656" s="8"/>
      <c r="HP656" s="8"/>
      <c r="HQ656" s="8"/>
      <c r="HR656" s="8"/>
      <c r="HS656" s="8"/>
      <c r="HT656" s="8"/>
      <c r="HU656" s="8"/>
      <c r="HV656" s="8"/>
      <c r="HW656" s="8"/>
      <c r="HX656" s="8"/>
      <c r="HY656" s="8"/>
      <c r="HZ656" s="8"/>
      <c r="IA656" s="8"/>
    </row>
    <row r="657" spans="1:235">
      <c r="A657" s="8"/>
      <c r="B657" s="8"/>
      <c r="C657" s="8"/>
      <c r="D657" s="8"/>
      <c r="E657" s="8"/>
      <c r="F657" s="8"/>
      <c r="G657" s="8"/>
      <c r="H657" s="8"/>
      <c r="I657" s="8"/>
      <c r="J657" s="8"/>
      <c r="K657" s="8"/>
      <c r="L657" s="8"/>
      <c r="M657" s="8"/>
      <c r="N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c r="FO657" s="8"/>
      <c r="FP657" s="8"/>
      <c r="FQ657" s="8"/>
      <c r="FR657" s="8"/>
      <c r="FS657" s="8"/>
      <c r="FT657" s="8"/>
      <c r="FU657" s="8"/>
      <c r="FV657" s="8"/>
      <c r="FW657" s="8"/>
      <c r="FX657" s="8"/>
      <c r="FY657" s="8"/>
      <c r="FZ657" s="8"/>
      <c r="GA657" s="8"/>
      <c r="GB657" s="8"/>
      <c r="GC657" s="8"/>
      <c r="GD657" s="8"/>
      <c r="GE657" s="8"/>
      <c r="GF657" s="8"/>
      <c r="GG657" s="8"/>
      <c r="GH657" s="8"/>
      <c r="GI657" s="8"/>
      <c r="GJ657" s="8"/>
      <c r="GK657" s="8"/>
      <c r="GL657" s="8"/>
      <c r="GM657" s="8"/>
      <c r="GN657" s="8"/>
      <c r="GO657" s="8"/>
      <c r="GP657" s="8"/>
      <c r="GQ657" s="8"/>
      <c r="GR657" s="8"/>
      <c r="GS657" s="8"/>
      <c r="GT657" s="8"/>
      <c r="GU657" s="8"/>
      <c r="GV657" s="8"/>
      <c r="GW657" s="8"/>
      <c r="GX657" s="8"/>
      <c r="GY657" s="8"/>
      <c r="GZ657" s="8"/>
      <c r="HA657" s="8"/>
      <c r="HB657" s="8"/>
      <c r="HC657" s="8"/>
      <c r="HD657" s="8"/>
      <c r="HE657" s="8"/>
      <c r="HF657" s="8"/>
      <c r="HG657" s="8"/>
      <c r="HH657" s="8"/>
      <c r="HI657" s="8"/>
      <c r="HJ657" s="8"/>
      <c r="HK657" s="8"/>
      <c r="HL657" s="8"/>
      <c r="HM657" s="8"/>
      <c r="HN657" s="8"/>
      <c r="HO657" s="8"/>
      <c r="HP657" s="8"/>
      <c r="HQ657" s="8"/>
      <c r="HR657" s="8"/>
      <c r="HS657" s="8"/>
      <c r="HT657" s="8"/>
      <c r="HU657" s="8"/>
      <c r="HV657" s="8"/>
      <c r="HW657" s="8"/>
      <c r="HX657" s="8"/>
      <c r="HY657" s="8"/>
      <c r="HZ657" s="8"/>
      <c r="IA657" s="8"/>
    </row>
    <row r="658" spans="1:235">
      <c r="A658" s="8"/>
      <c r="B658" s="8"/>
      <c r="C658" s="8"/>
      <c r="D658" s="8"/>
      <c r="E658" s="8"/>
      <c r="F658" s="8"/>
      <c r="G658" s="8"/>
      <c r="H658" s="8"/>
      <c r="I658" s="8"/>
      <c r="J658" s="8"/>
      <c r="K658" s="8"/>
      <c r="L658" s="8"/>
      <c r="M658" s="8"/>
      <c r="N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c r="FO658" s="8"/>
      <c r="FP658" s="8"/>
      <c r="FQ658" s="8"/>
      <c r="FR658" s="8"/>
      <c r="FS658" s="8"/>
      <c r="FT658" s="8"/>
      <c r="FU658" s="8"/>
      <c r="FV658" s="8"/>
      <c r="FW658" s="8"/>
      <c r="FX658" s="8"/>
      <c r="FY658" s="8"/>
      <c r="FZ658" s="8"/>
      <c r="GA658" s="8"/>
      <c r="GB658" s="8"/>
      <c r="GC658" s="8"/>
      <c r="GD658" s="8"/>
      <c r="GE658" s="8"/>
      <c r="GF658" s="8"/>
      <c r="GG658" s="8"/>
      <c r="GH658" s="8"/>
      <c r="GI658" s="8"/>
      <c r="GJ658" s="8"/>
      <c r="GK658" s="8"/>
      <c r="GL658" s="8"/>
      <c r="GM658" s="8"/>
      <c r="GN658" s="8"/>
      <c r="GO658" s="8"/>
      <c r="GP658" s="8"/>
      <c r="GQ658" s="8"/>
      <c r="GR658" s="8"/>
      <c r="GS658" s="8"/>
      <c r="GT658" s="8"/>
      <c r="GU658" s="8"/>
      <c r="GV658" s="8"/>
      <c r="GW658" s="8"/>
      <c r="GX658" s="8"/>
      <c r="GY658" s="8"/>
      <c r="GZ658" s="8"/>
      <c r="HA658" s="8"/>
      <c r="HB658" s="8"/>
      <c r="HC658" s="8"/>
      <c r="HD658" s="8"/>
      <c r="HE658" s="8"/>
      <c r="HF658" s="8"/>
      <c r="HG658" s="8"/>
      <c r="HH658" s="8"/>
      <c r="HI658" s="8"/>
      <c r="HJ658" s="8"/>
      <c r="HK658" s="8"/>
      <c r="HL658" s="8"/>
      <c r="HM658" s="8"/>
      <c r="HN658" s="8"/>
      <c r="HO658" s="8"/>
      <c r="HP658" s="8"/>
      <c r="HQ658" s="8"/>
      <c r="HR658" s="8"/>
      <c r="HS658" s="8"/>
      <c r="HT658" s="8"/>
      <c r="HU658" s="8"/>
      <c r="HV658" s="8"/>
      <c r="HW658" s="8"/>
      <c r="HX658" s="8"/>
      <c r="HY658" s="8"/>
      <c r="HZ658" s="8"/>
      <c r="IA658" s="8"/>
    </row>
    <row r="659" spans="1:235">
      <c r="A659" s="8"/>
      <c r="B659" s="8"/>
      <c r="C659" s="8"/>
      <c r="D659" s="8"/>
      <c r="E659" s="8"/>
      <c r="F659" s="8"/>
      <c r="G659" s="8"/>
      <c r="H659" s="8"/>
      <c r="I659" s="8"/>
      <c r="J659" s="8"/>
      <c r="K659" s="8"/>
      <c r="L659" s="8"/>
      <c r="M659" s="8"/>
      <c r="N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c r="FO659" s="8"/>
      <c r="FP659" s="8"/>
      <c r="FQ659" s="8"/>
      <c r="FR659" s="8"/>
      <c r="FS659" s="8"/>
      <c r="FT659" s="8"/>
      <c r="FU659" s="8"/>
      <c r="FV659" s="8"/>
      <c r="FW659" s="8"/>
      <c r="FX659" s="8"/>
      <c r="FY659" s="8"/>
      <c r="FZ659" s="8"/>
      <c r="GA659" s="8"/>
      <c r="GB659" s="8"/>
      <c r="GC659" s="8"/>
      <c r="GD659" s="8"/>
      <c r="GE659" s="8"/>
      <c r="GF659" s="8"/>
      <c r="GG659" s="8"/>
      <c r="GH659" s="8"/>
      <c r="GI659" s="8"/>
      <c r="GJ659" s="8"/>
      <c r="GK659" s="8"/>
      <c r="GL659" s="8"/>
      <c r="GM659" s="8"/>
      <c r="GN659" s="8"/>
      <c r="GO659" s="8"/>
      <c r="GP659" s="8"/>
      <c r="GQ659" s="8"/>
      <c r="GR659" s="8"/>
      <c r="GS659" s="8"/>
      <c r="GT659" s="8"/>
      <c r="GU659" s="8"/>
      <c r="GV659" s="8"/>
      <c r="GW659" s="8"/>
      <c r="GX659" s="8"/>
      <c r="GY659" s="8"/>
      <c r="GZ659" s="8"/>
      <c r="HA659" s="8"/>
      <c r="HB659" s="8"/>
      <c r="HC659" s="8"/>
      <c r="HD659" s="8"/>
      <c r="HE659" s="8"/>
      <c r="HF659" s="8"/>
      <c r="HG659" s="8"/>
      <c r="HH659" s="8"/>
      <c r="HI659" s="8"/>
      <c r="HJ659" s="8"/>
      <c r="HK659" s="8"/>
      <c r="HL659" s="8"/>
      <c r="HM659" s="8"/>
      <c r="HN659" s="8"/>
      <c r="HO659" s="8"/>
      <c r="HP659" s="8"/>
      <c r="HQ659" s="8"/>
      <c r="HR659" s="8"/>
      <c r="HS659" s="8"/>
      <c r="HT659" s="8"/>
      <c r="HU659" s="8"/>
      <c r="HV659" s="8"/>
      <c r="HW659" s="8"/>
      <c r="HX659" s="8"/>
      <c r="HY659" s="8"/>
      <c r="HZ659" s="8"/>
      <c r="IA659" s="8"/>
    </row>
    <row r="660" spans="1:235">
      <c r="A660" s="8"/>
      <c r="B660" s="8"/>
      <c r="C660" s="8"/>
      <c r="D660" s="8"/>
      <c r="E660" s="8"/>
      <c r="F660" s="8"/>
      <c r="G660" s="8"/>
      <c r="H660" s="8"/>
      <c r="I660" s="8"/>
      <c r="J660" s="8"/>
      <c r="K660" s="8"/>
      <c r="L660" s="8"/>
      <c r="M660" s="8"/>
      <c r="N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8"/>
      <c r="GC660" s="8"/>
      <c r="GD660" s="8"/>
      <c r="GE660" s="8"/>
      <c r="GF660" s="8"/>
      <c r="GG660" s="8"/>
      <c r="GH660" s="8"/>
      <c r="GI660" s="8"/>
      <c r="GJ660" s="8"/>
      <c r="GK660" s="8"/>
      <c r="GL660" s="8"/>
      <c r="GM660" s="8"/>
      <c r="GN660" s="8"/>
      <c r="GO660" s="8"/>
      <c r="GP660" s="8"/>
      <c r="GQ660" s="8"/>
      <c r="GR660" s="8"/>
      <c r="GS660" s="8"/>
      <c r="GT660" s="8"/>
      <c r="GU660" s="8"/>
      <c r="GV660" s="8"/>
      <c r="GW660" s="8"/>
      <c r="GX660" s="8"/>
      <c r="GY660" s="8"/>
      <c r="GZ660" s="8"/>
      <c r="HA660" s="8"/>
      <c r="HB660" s="8"/>
      <c r="HC660" s="8"/>
      <c r="HD660" s="8"/>
      <c r="HE660" s="8"/>
      <c r="HF660" s="8"/>
      <c r="HG660" s="8"/>
      <c r="HH660" s="8"/>
      <c r="HI660" s="8"/>
      <c r="HJ660" s="8"/>
      <c r="HK660" s="8"/>
      <c r="HL660" s="8"/>
      <c r="HM660" s="8"/>
      <c r="HN660" s="8"/>
      <c r="HO660" s="8"/>
      <c r="HP660" s="8"/>
      <c r="HQ660" s="8"/>
      <c r="HR660" s="8"/>
      <c r="HS660" s="8"/>
      <c r="HT660" s="8"/>
      <c r="HU660" s="8"/>
      <c r="HV660" s="8"/>
      <c r="HW660" s="8"/>
      <c r="HX660" s="8"/>
      <c r="HY660" s="8"/>
      <c r="HZ660" s="8"/>
      <c r="IA660" s="8"/>
    </row>
    <row r="661" spans="1:235">
      <c r="A661" s="8"/>
      <c r="B661" s="8"/>
      <c r="C661" s="8"/>
      <c r="D661" s="8"/>
      <c r="E661" s="8"/>
      <c r="F661" s="8"/>
      <c r="G661" s="8"/>
      <c r="H661" s="8"/>
      <c r="I661" s="8"/>
      <c r="J661" s="8"/>
      <c r="K661" s="8"/>
      <c r="L661" s="8"/>
      <c r="M661" s="8"/>
      <c r="N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8"/>
      <c r="EE661" s="8"/>
      <c r="EF661" s="8"/>
      <c r="EG661" s="8"/>
      <c r="EH661" s="8"/>
      <c r="EI661" s="8"/>
      <c r="EJ661" s="8"/>
      <c r="EK661" s="8"/>
      <c r="EL661" s="8"/>
      <c r="EM661" s="8"/>
      <c r="EN661" s="8"/>
      <c r="EO661" s="8"/>
      <c r="EP661" s="8"/>
      <c r="EQ661" s="8"/>
      <c r="ER661" s="8"/>
      <c r="ES661" s="8"/>
      <c r="ET661" s="8"/>
      <c r="EU661" s="8"/>
      <c r="EV661" s="8"/>
      <c r="EW661" s="8"/>
      <c r="EX661" s="8"/>
      <c r="EY661" s="8"/>
      <c r="EZ661" s="8"/>
      <c r="FA661" s="8"/>
      <c r="FB661" s="8"/>
      <c r="FC661" s="8"/>
      <c r="FD661" s="8"/>
      <c r="FE661" s="8"/>
      <c r="FF661" s="8"/>
      <c r="FG661" s="8"/>
      <c r="FH661" s="8"/>
      <c r="FI661" s="8"/>
      <c r="FJ661" s="8"/>
      <c r="FK661" s="8"/>
      <c r="FL661" s="8"/>
      <c r="FM661" s="8"/>
      <c r="FN661" s="8"/>
      <c r="FO661" s="8"/>
      <c r="FP661" s="8"/>
      <c r="FQ661" s="8"/>
      <c r="FR661" s="8"/>
      <c r="FS661" s="8"/>
      <c r="FT661" s="8"/>
      <c r="FU661" s="8"/>
      <c r="FV661" s="8"/>
      <c r="FW661" s="8"/>
      <c r="FX661" s="8"/>
      <c r="FY661" s="8"/>
      <c r="FZ661" s="8"/>
      <c r="GA661" s="8"/>
      <c r="GB661" s="8"/>
      <c r="GC661" s="8"/>
      <c r="GD661" s="8"/>
      <c r="GE661" s="8"/>
      <c r="GF661" s="8"/>
      <c r="GG661" s="8"/>
      <c r="GH661" s="8"/>
      <c r="GI661" s="8"/>
      <c r="GJ661" s="8"/>
      <c r="GK661" s="8"/>
      <c r="GL661" s="8"/>
      <c r="GM661" s="8"/>
      <c r="GN661" s="8"/>
      <c r="GO661" s="8"/>
      <c r="GP661" s="8"/>
      <c r="GQ661" s="8"/>
      <c r="GR661" s="8"/>
      <c r="GS661" s="8"/>
      <c r="GT661" s="8"/>
      <c r="GU661" s="8"/>
      <c r="GV661" s="8"/>
      <c r="GW661" s="8"/>
      <c r="GX661" s="8"/>
      <c r="GY661" s="8"/>
      <c r="GZ661" s="8"/>
      <c r="HA661" s="8"/>
      <c r="HB661" s="8"/>
      <c r="HC661" s="8"/>
      <c r="HD661" s="8"/>
      <c r="HE661" s="8"/>
      <c r="HF661" s="8"/>
      <c r="HG661" s="8"/>
      <c r="HH661" s="8"/>
      <c r="HI661" s="8"/>
      <c r="HJ661" s="8"/>
      <c r="HK661" s="8"/>
      <c r="HL661" s="8"/>
      <c r="HM661" s="8"/>
      <c r="HN661" s="8"/>
      <c r="HO661" s="8"/>
      <c r="HP661" s="8"/>
      <c r="HQ661" s="8"/>
      <c r="HR661" s="8"/>
      <c r="HS661" s="8"/>
      <c r="HT661" s="8"/>
      <c r="HU661" s="8"/>
      <c r="HV661" s="8"/>
      <c r="HW661" s="8"/>
      <c r="HX661" s="8"/>
      <c r="HY661" s="8"/>
      <c r="HZ661" s="8"/>
      <c r="IA661" s="8"/>
    </row>
    <row r="662" spans="1:235">
      <c r="A662" s="8"/>
      <c r="B662" s="8"/>
      <c r="C662" s="8"/>
      <c r="D662" s="8"/>
      <c r="E662" s="8"/>
      <c r="F662" s="8"/>
      <c r="G662" s="8"/>
      <c r="H662" s="8"/>
      <c r="I662" s="8"/>
      <c r="J662" s="8"/>
      <c r="K662" s="8"/>
      <c r="L662" s="8"/>
      <c r="M662" s="8"/>
      <c r="N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8"/>
      <c r="EE662" s="8"/>
      <c r="EF662" s="8"/>
      <c r="EG662" s="8"/>
      <c r="EH662" s="8"/>
      <c r="EI662" s="8"/>
      <c r="EJ662" s="8"/>
      <c r="EK662" s="8"/>
      <c r="EL662" s="8"/>
      <c r="EM662" s="8"/>
      <c r="EN662" s="8"/>
      <c r="EO662" s="8"/>
      <c r="EP662" s="8"/>
      <c r="EQ662" s="8"/>
      <c r="ER662" s="8"/>
      <c r="ES662" s="8"/>
      <c r="ET662" s="8"/>
      <c r="EU662" s="8"/>
      <c r="EV662" s="8"/>
      <c r="EW662" s="8"/>
      <c r="EX662" s="8"/>
      <c r="EY662" s="8"/>
      <c r="EZ662" s="8"/>
      <c r="FA662" s="8"/>
      <c r="FB662" s="8"/>
      <c r="FC662" s="8"/>
      <c r="FD662" s="8"/>
      <c r="FE662" s="8"/>
      <c r="FF662" s="8"/>
      <c r="FG662" s="8"/>
      <c r="FH662" s="8"/>
      <c r="FI662" s="8"/>
      <c r="FJ662" s="8"/>
      <c r="FK662" s="8"/>
      <c r="FL662" s="8"/>
      <c r="FM662" s="8"/>
      <c r="FN662" s="8"/>
      <c r="FO662" s="8"/>
      <c r="FP662" s="8"/>
      <c r="FQ662" s="8"/>
      <c r="FR662" s="8"/>
      <c r="FS662" s="8"/>
      <c r="FT662" s="8"/>
      <c r="FU662" s="8"/>
      <c r="FV662" s="8"/>
      <c r="FW662" s="8"/>
      <c r="FX662" s="8"/>
      <c r="FY662" s="8"/>
      <c r="FZ662" s="8"/>
      <c r="GA662" s="8"/>
      <c r="GB662" s="8"/>
      <c r="GC662" s="8"/>
      <c r="GD662" s="8"/>
      <c r="GE662" s="8"/>
      <c r="GF662" s="8"/>
      <c r="GG662" s="8"/>
      <c r="GH662" s="8"/>
      <c r="GI662" s="8"/>
      <c r="GJ662" s="8"/>
      <c r="GK662" s="8"/>
      <c r="GL662" s="8"/>
      <c r="GM662" s="8"/>
      <c r="GN662" s="8"/>
      <c r="GO662" s="8"/>
      <c r="GP662" s="8"/>
      <c r="GQ662" s="8"/>
      <c r="GR662" s="8"/>
      <c r="GS662" s="8"/>
      <c r="GT662" s="8"/>
      <c r="GU662" s="8"/>
      <c r="GV662" s="8"/>
      <c r="GW662" s="8"/>
      <c r="GX662" s="8"/>
      <c r="GY662" s="8"/>
      <c r="GZ662" s="8"/>
      <c r="HA662" s="8"/>
      <c r="HB662" s="8"/>
      <c r="HC662" s="8"/>
      <c r="HD662" s="8"/>
      <c r="HE662" s="8"/>
      <c r="HF662" s="8"/>
      <c r="HG662" s="8"/>
      <c r="HH662" s="8"/>
      <c r="HI662" s="8"/>
      <c r="HJ662" s="8"/>
      <c r="HK662" s="8"/>
      <c r="HL662" s="8"/>
      <c r="HM662" s="8"/>
      <c r="HN662" s="8"/>
      <c r="HO662" s="8"/>
      <c r="HP662" s="8"/>
      <c r="HQ662" s="8"/>
      <c r="HR662" s="8"/>
      <c r="HS662" s="8"/>
      <c r="HT662" s="8"/>
      <c r="HU662" s="8"/>
      <c r="HV662" s="8"/>
      <c r="HW662" s="8"/>
      <c r="HX662" s="8"/>
      <c r="HY662" s="8"/>
      <c r="HZ662" s="8"/>
      <c r="IA662" s="8"/>
    </row>
    <row r="663" spans="1:235">
      <c r="A663" s="8"/>
      <c r="B663" s="8"/>
      <c r="C663" s="8"/>
      <c r="D663" s="8"/>
      <c r="E663" s="8"/>
      <c r="F663" s="8"/>
      <c r="G663" s="8"/>
      <c r="H663" s="8"/>
      <c r="I663" s="8"/>
      <c r="J663" s="8"/>
      <c r="K663" s="8"/>
      <c r="L663" s="8"/>
      <c r="M663" s="8"/>
      <c r="N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8"/>
      <c r="EE663" s="8"/>
      <c r="EF663" s="8"/>
      <c r="EG663" s="8"/>
      <c r="EH663" s="8"/>
      <c r="EI663" s="8"/>
      <c r="EJ663" s="8"/>
      <c r="EK663" s="8"/>
      <c r="EL663" s="8"/>
      <c r="EM663" s="8"/>
      <c r="EN663" s="8"/>
      <c r="EO663" s="8"/>
      <c r="EP663" s="8"/>
      <c r="EQ663" s="8"/>
      <c r="ER663" s="8"/>
      <c r="ES663" s="8"/>
      <c r="ET663" s="8"/>
      <c r="EU663" s="8"/>
      <c r="EV663" s="8"/>
      <c r="EW663" s="8"/>
      <c r="EX663" s="8"/>
      <c r="EY663" s="8"/>
      <c r="EZ663" s="8"/>
      <c r="FA663" s="8"/>
      <c r="FB663" s="8"/>
      <c r="FC663" s="8"/>
      <c r="FD663" s="8"/>
      <c r="FE663" s="8"/>
      <c r="FF663" s="8"/>
      <c r="FG663" s="8"/>
      <c r="FH663" s="8"/>
      <c r="FI663" s="8"/>
      <c r="FJ663" s="8"/>
      <c r="FK663" s="8"/>
      <c r="FL663" s="8"/>
      <c r="FM663" s="8"/>
      <c r="FN663" s="8"/>
      <c r="FO663" s="8"/>
      <c r="FP663" s="8"/>
      <c r="FQ663" s="8"/>
      <c r="FR663" s="8"/>
      <c r="FS663" s="8"/>
      <c r="FT663" s="8"/>
      <c r="FU663" s="8"/>
      <c r="FV663" s="8"/>
      <c r="FW663" s="8"/>
      <c r="FX663" s="8"/>
      <c r="FY663" s="8"/>
      <c r="FZ663" s="8"/>
      <c r="GA663" s="8"/>
      <c r="GB663" s="8"/>
      <c r="GC663" s="8"/>
      <c r="GD663" s="8"/>
      <c r="GE663" s="8"/>
      <c r="GF663" s="8"/>
      <c r="GG663" s="8"/>
      <c r="GH663" s="8"/>
      <c r="GI663" s="8"/>
      <c r="GJ663" s="8"/>
      <c r="GK663" s="8"/>
      <c r="GL663" s="8"/>
      <c r="GM663" s="8"/>
      <c r="GN663" s="8"/>
      <c r="GO663" s="8"/>
      <c r="GP663" s="8"/>
      <c r="GQ663" s="8"/>
      <c r="GR663" s="8"/>
      <c r="GS663" s="8"/>
      <c r="GT663" s="8"/>
      <c r="GU663" s="8"/>
      <c r="GV663" s="8"/>
      <c r="GW663" s="8"/>
      <c r="GX663" s="8"/>
      <c r="GY663" s="8"/>
      <c r="GZ663" s="8"/>
      <c r="HA663" s="8"/>
      <c r="HB663" s="8"/>
      <c r="HC663" s="8"/>
      <c r="HD663" s="8"/>
      <c r="HE663" s="8"/>
      <c r="HF663" s="8"/>
      <c r="HG663" s="8"/>
      <c r="HH663" s="8"/>
      <c r="HI663" s="8"/>
      <c r="HJ663" s="8"/>
      <c r="HK663" s="8"/>
      <c r="HL663" s="8"/>
      <c r="HM663" s="8"/>
      <c r="HN663" s="8"/>
      <c r="HO663" s="8"/>
      <c r="HP663" s="8"/>
      <c r="HQ663" s="8"/>
      <c r="HR663" s="8"/>
      <c r="HS663" s="8"/>
      <c r="HT663" s="8"/>
      <c r="HU663" s="8"/>
      <c r="HV663" s="8"/>
      <c r="HW663" s="8"/>
      <c r="HX663" s="8"/>
      <c r="HY663" s="8"/>
      <c r="HZ663" s="8"/>
      <c r="IA663" s="8"/>
    </row>
    <row r="664" spans="1:235">
      <c r="A664" s="8"/>
      <c r="B664" s="8"/>
      <c r="C664" s="8"/>
      <c r="D664" s="8"/>
      <c r="E664" s="8"/>
      <c r="F664" s="8"/>
      <c r="G664" s="8"/>
      <c r="H664" s="8"/>
      <c r="I664" s="8"/>
      <c r="J664" s="8"/>
      <c r="K664" s="8"/>
      <c r="L664" s="8"/>
      <c r="M664" s="8"/>
      <c r="N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8"/>
      <c r="GC664" s="8"/>
      <c r="GD664" s="8"/>
      <c r="GE664" s="8"/>
      <c r="GF664" s="8"/>
      <c r="GG664" s="8"/>
      <c r="GH664" s="8"/>
      <c r="GI664" s="8"/>
      <c r="GJ664" s="8"/>
      <c r="GK664" s="8"/>
      <c r="GL664" s="8"/>
      <c r="GM664" s="8"/>
      <c r="GN664" s="8"/>
      <c r="GO664" s="8"/>
      <c r="GP664" s="8"/>
      <c r="GQ664" s="8"/>
      <c r="GR664" s="8"/>
      <c r="GS664" s="8"/>
      <c r="GT664" s="8"/>
      <c r="GU664" s="8"/>
      <c r="GV664" s="8"/>
      <c r="GW664" s="8"/>
      <c r="GX664" s="8"/>
      <c r="GY664" s="8"/>
      <c r="GZ664" s="8"/>
      <c r="HA664" s="8"/>
      <c r="HB664" s="8"/>
      <c r="HC664" s="8"/>
      <c r="HD664" s="8"/>
      <c r="HE664" s="8"/>
      <c r="HF664" s="8"/>
      <c r="HG664" s="8"/>
      <c r="HH664" s="8"/>
      <c r="HI664" s="8"/>
      <c r="HJ664" s="8"/>
      <c r="HK664" s="8"/>
      <c r="HL664" s="8"/>
      <c r="HM664" s="8"/>
      <c r="HN664" s="8"/>
      <c r="HO664" s="8"/>
      <c r="HP664" s="8"/>
      <c r="HQ664" s="8"/>
      <c r="HR664" s="8"/>
      <c r="HS664" s="8"/>
      <c r="HT664" s="8"/>
      <c r="HU664" s="8"/>
      <c r="HV664" s="8"/>
      <c r="HW664" s="8"/>
      <c r="HX664" s="8"/>
      <c r="HY664" s="8"/>
      <c r="HZ664" s="8"/>
      <c r="IA664" s="8"/>
    </row>
    <row r="665" spans="1:235">
      <c r="A665" s="8"/>
      <c r="B665" s="8"/>
      <c r="C665" s="8"/>
      <c r="D665" s="8"/>
      <c r="E665" s="8"/>
      <c r="F665" s="8"/>
      <c r="G665" s="8"/>
      <c r="H665" s="8"/>
      <c r="I665" s="8"/>
      <c r="J665" s="8"/>
      <c r="K665" s="8"/>
      <c r="L665" s="8"/>
      <c r="M665" s="8"/>
      <c r="N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8"/>
      <c r="EE665" s="8"/>
      <c r="EF665" s="8"/>
      <c r="EG665" s="8"/>
      <c r="EH665" s="8"/>
      <c r="EI665" s="8"/>
      <c r="EJ665" s="8"/>
      <c r="EK665" s="8"/>
      <c r="EL665" s="8"/>
      <c r="EM665" s="8"/>
      <c r="EN665" s="8"/>
      <c r="EO665" s="8"/>
      <c r="EP665" s="8"/>
      <c r="EQ665" s="8"/>
      <c r="ER665" s="8"/>
      <c r="ES665" s="8"/>
      <c r="ET665" s="8"/>
      <c r="EU665" s="8"/>
      <c r="EV665" s="8"/>
      <c r="EW665" s="8"/>
      <c r="EX665" s="8"/>
      <c r="EY665" s="8"/>
      <c r="EZ665" s="8"/>
      <c r="FA665" s="8"/>
      <c r="FB665" s="8"/>
      <c r="FC665" s="8"/>
      <c r="FD665" s="8"/>
      <c r="FE665" s="8"/>
      <c r="FF665" s="8"/>
      <c r="FG665" s="8"/>
      <c r="FH665" s="8"/>
      <c r="FI665" s="8"/>
      <c r="FJ665" s="8"/>
      <c r="FK665" s="8"/>
      <c r="FL665" s="8"/>
      <c r="FM665" s="8"/>
      <c r="FN665" s="8"/>
      <c r="FO665" s="8"/>
      <c r="FP665" s="8"/>
      <c r="FQ665" s="8"/>
      <c r="FR665" s="8"/>
      <c r="FS665" s="8"/>
      <c r="FT665" s="8"/>
      <c r="FU665" s="8"/>
      <c r="FV665" s="8"/>
      <c r="FW665" s="8"/>
      <c r="FX665" s="8"/>
      <c r="FY665" s="8"/>
      <c r="FZ665" s="8"/>
      <c r="GA665" s="8"/>
      <c r="GB665" s="8"/>
      <c r="GC665" s="8"/>
      <c r="GD665" s="8"/>
      <c r="GE665" s="8"/>
      <c r="GF665" s="8"/>
      <c r="GG665" s="8"/>
      <c r="GH665" s="8"/>
      <c r="GI665" s="8"/>
      <c r="GJ665" s="8"/>
      <c r="GK665" s="8"/>
      <c r="GL665" s="8"/>
      <c r="GM665" s="8"/>
      <c r="GN665" s="8"/>
      <c r="GO665" s="8"/>
      <c r="GP665" s="8"/>
      <c r="GQ665" s="8"/>
      <c r="GR665" s="8"/>
      <c r="GS665" s="8"/>
      <c r="GT665" s="8"/>
      <c r="GU665" s="8"/>
      <c r="GV665" s="8"/>
      <c r="GW665" s="8"/>
      <c r="GX665" s="8"/>
      <c r="GY665" s="8"/>
      <c r="GZ665" s="8"/>
      <c r="HA665" s="8"/>
      <c r="HB665" s="8"/>
      <c r="HC665" s="8"/>
      <c r="HD665" s="8"/>
      <c r="HE665" s="8"/>
      <c r="HF665" s="8"/>
      <c r="HG665" s="8"/>
      <c r="HH665" s="8"/>
      <c r="HI665" s="8"/>
      <c r="HJ665" s="8"/>
      <c r="HK665" s="8"/>
      <c r="HL665" s="8"/>
      <c r="HM665" s="8"/>
      <c r="HN665" s="8"/>
      <c r="HO665" s="8"/>
      <c r="HP665" s="8"/>
      <c r="HQ665" s="8"/>
      <c r="HR665" s="8"/>
      <c r="HS665" s="8"/>
      <c r="HT665" s="8"/>
      <c r="HU665" s="8"/>
      <c r="HV665" s="8"/>
      <c r="HW665" s="8"/>
      <c r="HX665" s="8"/>
      <c r="HY665" s="8"/>
      <c r="HZ665" s="8"/>
      <c r="IA665" s="8"/>
    </row>
    <row r="666" spans="1:235">
      <c r="A666" s="8"/>
      <c r="B666" s="8"/>
      <c r="C666" s="8"/>
      <c r="D666" s="8"/>
      <c r="E666" s="8"/>
      <c r="F666" s="8"/>
      <c r="G666" s="8"/>
      <c r="H666" s="8"/>
      <c r="I666" s="8"/>
      <c r="J666" s="8"/>
      <c r="K666" s="8"/>
      <c r="L666" s="8"/>
      <c r="M666" s="8"/>
      <c r="N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8"/>
      <c r="EE666" s="8"/>
      <c r="EF666" s="8"/>
      <c r="EG666" s="8"/>
      <c r="EH666" s="8"/>
      <c r="EI666" s="8"/>
      <c r="EJ666" s="8"/>
      <c r="EK666" s="8"/>
      <c r="EL666" s="8"/>
      <c r="EM666" s="8"/>
      <c r="EN666" s="8"/>
      <c r="EO666" s="8"/>
      <c r="EP666" s="8"/>
      <c r="EQ666" s="8"/>
      <c r="ER666" s="8"/>
      <c r="ES666" s="8"/>
      <c r="ET666" s="8"/>
      <c r="EU666" s="8"/>
      <c r="EV666" s="8"/>
      <c r="EW666" s="8"/>
      <c r="EX666" s="8"/>
      <c r="EY666" s="8"/>
      <c r="EZ666" s="8"/>
      <c r="FA666" s="8"/>
      <c r="FB666" s="8"/>
      <c r="FC666" s="8"/>
      <c r="FD666" s="8"/>
      <c r="FE666" s="8"/>
      <c r="FF666" s="8"/>
      <c r="FG666" s="8"/>
      <c r="FH666" s="8"/>
      <c r="FI666" s="8"/>
      <c r="FJ666" s="8"/>
      <c r="FK666" s="8"/>
      <c r="FL666" s="8"/>
      <c r="FM666" s="8"/>
      <c r="FN666" s="8"/>
      <c r="FO666" s="8"/>
      <c r="FP666" s="8"/>
      <c r="FQ666" s="8"/>
      <c r="FR666" s="8"/>
      <c r="FS666" s="8"/>
      <c r="FT666" s="8"/>
      <c r="FU666" s="8"/>
      <c r="FV666" s="8"/>
      <c r="FW666" s="8"/>
      <c r="FX666" s="8"/>
      <c r="FY666" s="8"/>
      <c r="FZ666" s="8"/>
      <c r="GA666" s="8"/>
      <c r="GB666" s="8"/>
      <c r="GC666" s="8"/>
      <c r="GD666" s="8"/>
      <c r="GE666" s="8"/>
      <c r="GF666" s="8"/>
      <c r="GG666" s="8"/>
      <c r="GH666" s="8"/>
      <c r="GI666" s="8"/>
      <c r="GJ666" s="8"/>
      <c r="GK666" s="8"/>
      <c r="GL666" s="8"/>
      <c r="GM666" s="8"/>
      <c r="GN666" s="8"/>
      <c r="GO666" s="8"/>
      <c r="GP666" s="8"/>
      <c r="GQ666" s="8"/>
      <c r="GR666" s="8"/>
      <c r="GS666" s="8"/>
      <c r="GT666" s="8"/>
      <c r="GU666" s="8"/>
      <c r="GV666" s="8"/>
      <c r="GW666" s="8"/>
      <c r="GX666" s="8"/>
      <c r="GY666" s="8"/>
      <c r="GZ666" s="8"/>
      <c r="HA666" s="8"/>
      <c r="HB666" s="8"/>
      <c r="HC666" s="8"/>
      <c r="HD666" s="8"/>
      <c r="HE666" s="8"/>
      <c r="HF666" s="8"/>
      <c r="HG666" s="8"/>
      <c r="HH666" s="8"/>
      <c r="HI666" s="8"/>
      <c r="HJ666" s="8"/>
      <c r="HK666" s="8"/>
      <c r="HL666" s="8"/>
      <c r="HM666" s="8"/>
      <c r="HN666" s="8"/>
      <c r="HO666" s="8"/>
      <c r="HP666" s="8"/>
      <c r="HQ666" s="8"/>
      <c r="HR666" s="8"/>
      <c r="HS666" s="8"/>
      <c r="HT666" s="8"/>
      <c r="HU666" s="8"/>
      <c r="HV666" s="8"/>
      <c r="HW666" s="8"/>
      <c r="HX666" s="8"/>
      <c r="HY666" s="8"/>
      <c r="HZ666" s="8"/>
      <c r="IA666" s="8"/>
    </row>
    <row r="667" spans="1:235">
      <c r="A667" s="8"/>
      <c r="B667" s="8"/>
      <c r="C667" s="8"/>
      <c r="D667" s="8"/>
      <c r="E667" s="8"/>
      <c r="F667" s="8"/>
      <c r="G667" s="8"/>
      <c r="H667" s="8"/>
      <c r="I667" s="8"/>
      <c r="J667" s="8"/>
      <c r="K667" s="8"/>
      <c r="L667" s="8"/>
      <c r="M667" s="8"/>
      <c r="N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8"/>
      <c r="GC667" s="8"/>
      <c r="GD667" s="8"/>
      <c r="GE667" s="8"/>
      <c r="GF667" s="8"/>
      <c r="GG667" s="8"/>
      <c r="GH667" s="8"/>
      <c r="GI667" s="8"/>
      <c r="GJ667" s="8"/>
      <c r="GK667" s="8"/>
      <c r="GL667" s="8"/>
      <c r="GM667" s="8"/>
      <c r="GN667" s="8"/>
      <c r="GO667" s="8"/>
      <c r="GP667" s="8"/>
      <c r="GQ667" s="8"/>
      <c r="GR667" s="8"/>
      <c r="GS667" s="8"/>
      <c r="GT667" s="8"/>
      <c r="GU667" s="8"/>
      <c r="GV667" s="8"/>
      <c r="GW667" s="8"/>
      <c r="GX667" s="8"/>
      <c r="GY667" s="8"/>
      <c r="GZ667" s="8"/>
      <c r="HA667" s="8"/>
      <c r="HB667" s="8"/>
      <c r="HC667" s="8"/>
      <c r="HD667" s="8"/>
      <c r="HE667" s="8"/>
      <c r="HF667" s="8"/>
      <c r="HG667" s="8"/>
      <c r="HH667" s="8"/>
      <c r="HI667" s="8"/>
      <c r="HJ667" s="8"/>
      <c r="HK667" s="8"/>
      <c r="HL667" s="8"/>
      <c r="HM667" s="8"/>
      <c r="HN667" s="8"/>
      <c r="HO667" s="8"/>
      <c r="HP667" s="8"/>
      <c r="HQ667" s="8"/>
      <c r="HR667" s="8"/>
      <c r="HS667" s="8"/>
      <c r="HT667" s="8"/>
      <c r="HU667" s="8"/>
      <c r="HV667" s="8"/>
      <c r="HW667" s="8"/>
      <c r="HX667" s="8"/>
      <c r="HY667" s="8"/>
      <c r="HZ667" s="8"/>
      <c r="IA667" s="8"/>
    </row>
    <row r="668" spans="1:235">
      <c r="A668" s="8"/>
      <c r="B668" s="8"/>
      <c r="C668" s="8"/>
      <c r="D668" s="8"/>
      <c r="E668" s="8"/>
      <c r="F668" s="8"/>
      <c r="G668" s="8"/>
      <c r="H668" s="8"/>
      <c r="I668" s="8"/>
      <c r="J668" s="8"/>
      <c r="K668" s="8"/>
      <c r="L668" s="8"/>
      <c r="M668" s="8"/>
      <c r="N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8"/>
      <c r="EE668" s="8"/>
      <c r="EF668" s="8"/>
      <c r="EG668" s="8"/>
      <c r="EH668" s="8"/>
      <c r="EI668" s="8"/>
      <c r="EJ668" s="8"/>
      <c r="EK668" s="8"/>
      <c r="EL668" s="8"/>
      <c r="EM668" s="8"/>
      <c r="EN668" s="8"/>
      <c r="EO668" s="8"/>
      <c r="EP668" s="8"/>
      <c r="EQ668" s="8"/>
      <c r="ER668" s="8"/>
      <c r="ES668" s="8"/>
      <c r="ET668" s="8"/>
      <c r="EU668" s="8"/>
      <c r="EV668" s="8"/>
      <c r="EW668" s="8"/>
      <c r="EX668" s="8"/>
      <c r="EY668" s="8"/>
      <c r="EZ668" s="8"/>
      <c r="FA668" s="8"/>
      <c r="FB668" s="8"/>
      <c r="FC668" s="8"/>
      <c r="FD668" s="8"/>
      <c r="FE668" s="8"/>
      <c r="FF668" s="8"/>
      <c r="FG668" s="8"/>
      <c r="FH668" s="8"/>
      <c r="FI668" s="8"/>
      <c r="FJ668" s="8"/>
      <c r="FK668" s="8"/>
      <c r="FL668" s="8"/>
      <c r="FM668" s="8"/>
      <c r="FN668" s="8"/>
      <c r="FO668" s="8"/>
      <c r="FP668" s="8"/>
      <c r="FQ668" s="8"/>
      <c r="FR668" s="8"/>
      <c r="FS668" s="8"/>
      <c r="FT668" s="8"/>
      <c r="FU668" s="8"/>
      <c r="FV668" s="8"/>
      <c r="FW668" s="8"/>
      <c r="FX668" s="8"/>
      <c r="FY668" s="8"/>
      <c r="FZ668" s="8"/>
      <c r="GA668" s="8"/>
      <c r="GB668" s="8"/>
      <c r="GC668" s="8"/>
      <c r="GD668" s="8"/>
      <c r="GE668" s="8"/>
      <c r="GF668" s="8"/>
      <c r="GG668" s="8"/>
      <c r="GH668" s="8"/>
      <c r="GI668" s="8"/>
      <c r="GJ668" s="8"/>
      <c r="GK668" s="8"/>
      <c r="GL668" s="8"/>
      <c r="GM668" s="8"/>
      <c r="GN668" s="8"/>
      <c r="GO668" s="8"/>
      <c r="GP668" s="8"/>
      <c r="GQ668" s="8"/>
      <c r="GR668" s="8"/>
      <c r="GS668" s="8"/>
      <c r="GT668" s="8"/>
      <c r="GU668" s="8"/>
      <c r="GV668" s="8"/>
      <c r="GW668" s="8"/>
      <c r="GX668" s="8"/>
      <c r="GY668" s="8"/>
      <c r="GZ668" s="8"/>
      <c r="HA668" s="8"/>
      <c r="HB668" s="8"/>
      <c r="HC668" s="8"/>
      <c r="HD668" s="8"/>
      <c r="HE668" s="8"/>
      <c r="HF668" s="8"/>
      <c r="HG668" s="8"/>
      <c r="HH668" s="8"/>
      <c r="HI668" s="8"/>
      <c r="HJ668" s="8"/>
      <c r="HK668" s="8"/>
      <c r="HL668" s="8"/>
      <c r="HM668" s="8"/>
      <c r="HN668" s="8"/>
      <c r="HO668" s="8"/>
      <c r="HP668" s="8"/>
      <c r="HQ668" s="8"/>
      <c r="HR668" s="8"/>
      <c r="HS668" s="8"/>
      <c r="HT668" s="8"/>
      <c r="HU668" s="8"/>
      <c r="HV668" s="8"/>
      <c r="HW668" s="8"/>
      <c r="HX668" s="8"/>
      <c r="HY668" s="8"/>
      <c r="HZ668" s="8"/>
      <c r="IA668" s="8"/>
    </row>
    <row r="669" spans="1:235">
      <c r="A669" s="8"/>
      <c r="B669" s="8"/>
      <c r="C669" s="8"/>
      <c r="D669" s="8"/>
      <c r="E669" s="8"/>
      <c r="F669" s="8"/>
      <c r="G669" s="8"/>
      <c r="H669" s="8"/>
      <c r="I669" s="8"/>
      <c r="J669" s="8"/>
      <c r="K669" s="8"/>
      <c r="L669" s="8"/>
      <c r="M669" s="8"/>
      <c r="N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8"/>
      <c r="EE669" s="8"/>
      <c r="EF669" s="8"/>
      <c r="EG669" s="8"/>
      <c r="EH669" s="8"/>
      <c r="EI669" s="8"/>
      <c r="EJ669" s="8"/>
      <c r="EK669" s="8"/>
      <c r="EL669" s="8"/>
      <c r="EM669" s="8"/>
      <c r="EN669" s="8"/>
      <c r="EO669" s="8"/>
      <c r="EP669" s="8"/>
      <c r="EQ669" s="8"/>
      <c r="ER669" s="8"/>
      <c r="ES669" s="8"/>
      <c r="ET669" s="8"/>
      <c r="EU669" s="8"/>
      <c r="EV669" s="8"/>
      <c r="EW669" s="8"/>
      <c r="EX669" s="8"/>
      <c r="EY669" s="8"/>
      <c r="EZ669" s="8"/>
      <c r="FA669" s="8"/>
      <c r="FB669" s="8"/>
      <c r="FC669" s="8"/>
      <c r="FD669" s="8"/>
      <c r="FE669" s="8"/>
      <c r="FF669" s="8"/>
      <c r="FG669" s="8"/>
      <c r="FH669" s="8"/>
      <c r="FI669" s="8"/>
      <c r="FJ669" s="8"/>
      <c r="FK669" s="8"/>
      <c r="FL669" s="8"/>
      <c r="FM669" s="8"/>
      <c r="FN669" s="8"/>
      <c r="FO669" s="8"/>
      <c r="FP669" s="8"/>
      <c r="FQ669" s="8"/>
      <c r="FR669" s="8"/>
      <c r="FS669" s="8"/>
      <c r="FT669" s="8"/>
      <c r="FU669" s="8"/>
      <c r="FV669" s="8"/>
      <c r="FW669" s="8"/>
      <c r="FX669" s="8"/>
      <c r="FY669" s="8"/>
      <c r="FZ669" s="8"/>
      <c r="GA669" s="8"/>
      <c r="GB669" s="8"/>
      <c r="GC669" s="8"/>
      <c r="GD669" s="8"/>
      <c r="GE669" s="8"/>
      <c r="GF669" s="8"/>
      <c r="GG669" s="8"/>
      <c r="GH669" s="8"/>
      <c r="GI669" s="8"/>
      <c r="GJ669" s="8"/>
      <c r="GK669" s="8"/>
      <c r="GL669" s="8"/>
      <c r="GM669" s="8"/>
      <c r="GN669" s="8"/>
      <c r="GO669" s="8"/>
      <c r="GP669" s="8"/>
      <c r="GQ669" s="8"/>
      <c r="GR669" s="8"/>
      <c r="GS669" s="8"/>
      <c r="GT669" s="8"/>
      <c r="GU669" s="8"/>
      <c r="GV669" s="8"/>
      <c r="GW669" s="8"/>
      <c r="GX669" s="8"/>
      <c r="GY669" s="8"/>
      <c r="GZ669" s="8"/>
      <c r="HA669" s="8"/>
      <c r="HB669" s="8"/>
      <c r="HC669" s="8"/>
      <c r="HD669" s="8"/>
      <c r="HE669" s="8"/>
      <c r="HF669" s="8"/>
      <c r="HG669" s="8"/>
      <c r="HH669" s="8"/>
      <c r="HI669" s="8"/>
      <c r="HJ669" s="8"/>
      <c r="HK669" s="8"/>
      <c r="HL669" s="8"/>
      <c r="HM669" s="8"/>
      <c r="HN669" s="8"/>
      <c r="HO669" s="8"/>
      <c r="HP669" s="8"/>
      <c r="HQ669" s="8"/>
      <c r="HR669" s="8"/>
      <c r="HS669" s="8"/>
      <c r="HT669" s="8"/>
      <c r="HU669" s="8"/>
      <c r="HV669" s="8"/>
      <c r="HW669" s="8"/>
      <c r="HX669" s="8"/>
      <c r="HY669" s="8"/>
      <c r="HZ669" s="8"/>
      <c r="IA669" s="8"/>
    </row>
    <row r="670" spans="1:235">
      <c r="A670" s="8"/>
      <c r="B670" s="8"/>
      <c r="C670" s="8"/>
      <c r="D670" s="8"/>
      <c r="E670" s="8"/>
      <c r="F670" s="8"/>
      <c r="G670" s="8"/>
      <c r="H670" s="8"/>
      <c r="I670" s="8"/>
      <c r="J670" s="8"/>
      <c r="K670" s="8"/>
      <c r="L670" s="8"/>
      <c r="M670" s="8"/>
      <c r="N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8"/>
      <c r="EE670" s="8"/>
      <c r="EF670" s="8"/>
      <c r="EG670" s="8"/>
      <c r="EH670" s="8"/>
      <c r="EI670" s="8"/>
      <c r="EJ670" s="8"/>
      <c r="EK670" s="8"/>
      <c r="EL670" s="8"/>
      <c r="EM670" s="8"/>
      <c r="EN670" s="8"/>
      <c r="EO670" s="8"/>
      <c r="EP670" s="8"/>
      <c r="EQ670" s="8"/>
      <c r="ER670" s="8"/>
      <c r="ES670" s="8"/>
      <c r="ET670" s="8"/>
      <c r="EU670" s="8"/>
      <c r="EV670" s="8"/>
      <c r="EW670" s="8"/>
      <c r="EX670" s="8"/>
      <c r="EY670" s="8"/>
      <c r="EZ670" s="8"/>
      <c r="FA670" s="8"/>
      <c r="FB670" s="8"/>
      <c r="FC670" s="8"/>
      <c r="FD670" s="8"/>
      <c r="FE670" s="8"/>
      <c r="FF670" s="8"/>
      <c r="FG670" s="8"/>
      <c r="FH670" s="8"/>
      <c r="FI670" s="8"/>
      <c r="FJ670" s="8"/>
      <c r="FK670" s="8"/>
      <c r="FL670" s="8"/>
      <c r="FM670" s="8"/>
      <c r="FN670" s="8"/>
      <c r="FO670" s="8"/>
      <c r="FP670" s="8"/>
      <c r="FQ670" s="8"/>
      <c r="FR670" s="8"/>
      <c r="FS670" s="8"/>
      <c r="FT670" s="8"/>
      <c r="FU670" s="8"/>
      <c r="FV670" s="8"/>
      <c r="FW670" s="8"/>
      <c r="FX670" s="8"/>
      <c r="FY670" s="8"/>
      <c r="FZ670" s="8"/>
      <c r="GA670" s="8"/>
      <c r="GB670" s="8"/>
      <c r="GC670" s="8"/>
      <c r="GD670" s="8"/>
      <c r="GE670" s="8"/>
      <c r="GF670" s="8"/>
      <c r="GG670" s="8"/>
      <c r="GH670" s="8"/>
      <c r="GI670" s="8"/>
      <c r="GJ670" s="8"/>
      <c r="GK670" s="8"/>
      <c r="GL670" s="8"/>
      <c r="GM670" s="8"/>
      <c r="GN670" s="8"/>
      <c r="GO670" s="8"/>
      <c r="GP670" s="8"/>
      <c r="GQ670" s="8"/>
      <c r="GR670" s="8"/>
      <c r="GS670" s="8"/>
      <c r="GT670" s="8"/>
      <c r="GU670" s="8"/>
      <c r="GV670" s="8"/>
      <c r="GW670" s="8"/>
      <c r="GX670" s="8"/>
      <c r="GY670" s="8"/>
      <c r="GZ670" s="8"/>
      <c r="HA670" s="8"/>
      <c r="HB670" s="8"/>
      <c r="HC670" s="8"/>
      <c r="HD670" s="8"/>
      <c r="HE670" s="8"/>
      <c r="HF670" s="8"/>
      <c r="HG670" s="8"/>
      <c r="HH670" s="8"/>
      <c r="HI670" s="8"/>
      <c r="HJ670" s="8"/>
      <c r="HK670" s="8"/>
      <c r="HL670" s="8"/>
      <c r="HM670" s="8"/>
      <c r="HN670" s="8"/>
      <c r="HO670" s="8"/>
      <c r="HP670" s="8"/>
      <c r="HQ670" s="8"/>
      <c r="HR670" s="8"/>
      <c r="HS670" s="8"/>
      <c r="HT670" s="8"/>
      <c r="HU670" s="8"/>
      <c r="HV670" s="8"/>
      <c r="HW670" s="8"/>
      <c r="HX670" s="8"/>
      <c r="HY670" s="8"/>
      <c r="HZ670" s="8"/>
      <c r="IA670" s="8"/>
    </row>
    <row r="671" spans="1:235">
      <c r="A671" s="8"/>
      <c r="B671" s="8"/>
      <c r="C671" s="8"/>
      <c r="D671" s="8"/>
      <c r="E671" s="8"/>
      <c r="F671" s="8"/>
      <c r="G671" s="8"/>
      <c r="H671" s="8"/>
      <c r="I671" s="8"/>
      <c r="J671" s="8"/>
      <c r="K671" s="8"/>
      <c r="L671" s="8"/>
      <c r="M671" s="8"/>
      <c r="N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c r="FO671" s="8"/>
      <c r="FP671" s="8"/>
      <c r="FQ671" s="8"/>
      <c r="FR671" s="8"/>
      <c r="FS671" s="8"/>
      <c r="FT671" s="8"/>
      <c r="FU671" s="8"/>
      <c r="FV671" s="8"/>
      <c r="FW671" s="8"/>
      <c r="FX671" s="8"/>
      <c r="FY671" s="8"/>
      <c r="FZ671" s="8"/>
      <c r="GA671" s="8"/>
      <c r="GB671" s="8"/>
      <c r="GC671" s="8"/>
      <c r="GD671" s="8"/>
      <c r="GE671" s="8"/>
      <c r="GF671" s="8"/>
      <c r="GG671" s="8"/>
      <c r="GH671" s="8"/>
      <c r="GI671" s="8"/>
      <c r="GJ671" s="8"/>
      <c r="GK671" s="8"/>
      <c r="GL671" s="8"/>
      <c r="GM671" s="8"/>
      <c r="GN671" s="8"/>
      <c r="GO671" s="8"/>
      <c r="GP671" s="8"/>
      <c r="GQ671" s="8"/>
      <c r="GR671" s="8"/>
      <c r="GS671" s="8"/>
      <c r="GT671" s="8"/>
      <c r="GU671" s="8"/>
      <c r="GV671" s="8"/>
      <c r="GW671" s="8"/>
      <c r="GX671" s="8"/>
      <c r="GY671" s="8"/>
      <c r="GZ671" s="8"/>
      <c r="HA671" s="8"/>
      <c r="HB671" s="8"/>
      <c r="HC671" s="8"/>
      <c r="HD671" s="8"/>
      <c r="HE671" s="8"/>
      <c r="HF671" s="8"/>
      <c r="HG671" s="8"/>
      <c r="HH671" s="8"/>
      <c r="HI671" s="8"/>
      <c r="HJ671" s="8"/>
      <c r="HK671" s="8"/>
      <c r="HL671" s="8"/>
      <c r="HM671" s="8"/>
      <c r="HN671" s="8"/>
      <c r="HO671" s="8"/>
      <c r="HP671" s="8"/>
      <c r="HQ671" s="8"/>
      <c r="HR671" s="8"/>
      <c r="HS671" s="8"/>
      <c r="HT671" s="8"/>
      <c r="HU671" s="8"/>
      <c r="HV671" s="8"/>
      <c r="HW671" s="8"/>
      <c r="HX671" s="8"/>
      <c r="HY671" s="8"/>
      <c r="HZ671" s="8"/>
      <c r="IA671" s="8"/>
    </row>
    <row r="672" spans="1:235">
      <c r="A672" s="8"/>
      <c r="B672" s="8"/>
      <c r="C672" s="8"/>
      <c r="D672" s="8"/>
      <c r="E672" s="8"/>
      <c r="F672" s="8"/>
      <c r="G672" s="8"/>
      <c r="H672" s="8"/>
      <c r="I672" s="8"/>
      <c r="J672" s="8"/>
      <c r="K672" s="8"/>
      <c r="L672" s="8"/>
      <c r="M672" s="8"/>
      <c r="N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8"/>
      <c r="EE672" s="8"/>
      <c r="EF672" s="8"/>
      <c r="EG672" s="8"/>
      <c r="EH672" s="8"/>
      <c r="EI672" s="8"/>
      <c r="EJ672" s="8"/>
      <c r="EK672" s="8"/>
      <c r="EL672" s="8"/>
      <c r="EM672" s="8"/>
      <c r="EN672" s="8"/>
      <c r="EO672" s="8"/>
      <c r="EP672" s="8"/>
      <c r="EQ672" s="8"/>
      <c r="ER672" s="8"/>
      <c r="ES672" s="8"/>
      <c r="ET672" s="8"/>
      <c r="EU672" s="8"/>
      <c r="EV672" s="8"/>
      <c r="EW672" s="8"/>
      <c r="EX672" s="8"/>
      <c r="EY672" s="8"/>
      <c r="EZ672" s="8"/>
      <c r="FA672" s="8"/>
      <c r="FB672" s="8"/>
      <c r="FC672" s="8"/>
      <c r="FD672" s="8"/>
      <c r="FE672" s="8"/>
      <c r="FF672" s="8"/>
      <c r="FG672" s="8"/>
      <c r="FH672" s="8"/>
      <c r="FI672" s="8"/>
      <c r="FJ672" s="8"/>
      <c r="FK672" s="8"/>
      <c r="FL672" s="8"/>
      <c r="FM672" s="8"/>
      <c r="FN672" s="8"/>
      <c r="FO672" s="8"/>
      <c r="FP672" s="8"/>
      <c r="FQ672" s="8"/>
      <c r="FR672" s="8"/>
      <c r="FS672" s="8"/>
      <c r="FT672" s="8"/>
      <c r="FU672" s="8"/>
      <c r="FV672" s="8"/>
      <c r="FW672" s="8"/>
      <c r="FX672" s="8"/>
      <c r="FY672" s="8"/>
      <c r="FZ672" s="8"/>
      <c r="GA672" s="8"/>
      <c r="GB672" s="8"/>
      <c r="GC672" s="8"/>
      <c r="GD672" s="8"/>
      <c r="GE672" s="8"/>
      <c r="GF672" s="8"/>
      <c r="GG672" s="8"/>
      <c r="GH672" s="8"/>
      <c r="GI672" s="8"/>
      <c r="GJ672" s="8"/>
      <c r="GK672" s="8"/>
      <c r="GL672" s="8"/>
      <c r="GM672" s="8"/>
      <c r="GN672" s="8"/>
      <c r="GO672" s="8"/>
      <c r="GP672" s="8"/>
      <c r="GQ672" s="8"/>
      <c r="GR672" s="8"/>
      <c r="GS672" s="8"/>
      <c r="GT672" s="8"/>
      <c r="GU672" s="8"/>
      <c r="GV672" s="8"/>
      <c r="GW672" s="8"/>
      <c r="GX672" s="8"/>
      <c r="GY672" s="8"/>
      <c r="GZ672" s="8"/>
      <c r="HA672" s="8"/>
      <c r="HB672" s="8"/>
      <c r="HC672" s="8"/>
      <c r="HD672" s="8"/>
      <c r="HE672" s="8"/>
      <c r="HF672" s="8"/>
      <c r="HG672" s="8"/>
      <c r="HH672" s="8"/>
      <c r="HI672" s="8"/>
      <c r="HJ672" s="8"/>
      <c r="HK672" s="8"/>
      <c r="HL672" s="8"/>
      <c r="HM672" s="8"/>
      <c r="HN672" s="8"/>
      <c r="HO672" s="8"/>
      <c r="HP672" s="8"/>
      <c r="HQ672" s="8"/>
      <c r="HR672" s="8"/>
      <c r="HS672" s="8"/>
      <c r="HT672" s="8"/>
      <c r="HU672" s="8"/>
      <c r="HV672" s="8"/>
      <c r="HW672" s="8"/>
      <c r="HX672" s="8"/>
      <c r="HY672" s="8"/>
      <c r="HZ672" s="8"/>
      <c r="IA672" s="8"/>
    </row>
    <row r="673" spans="1:235">
      <c r="A673" s="8"/>
      <c r="B673" s="8"/>
      <c r="C673" s="8"/>
      <c r="D673" s="8"/>
      <c r="E673" s="8"/>
      <c r="F673" s="8"/>
      <c r="G673" s="8"/>
      <c r="H673" s="8"/>
      <c r="I673" s="8"/>
      <c r="J673" s="8"/>
      <c r="K673" s="8"/>
      <c r="L673" s="8"/>
      <c r="M673" s="8"/>
      <c r="N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c r="FO673" s="8"/>
      <c r="FP673" s="8"/>
      <c r="FQ673" s="8"/>
      <c r="FR673" s="8"/>
      <c r="FS673" s="8"/>
      <c r="FT673" s="8"/>
      <c r="FU673" s="8"/>
      <c r="FV673" s="8"/>
      <c r="FW673" s="8"/>
      <c r="FX673" s="8"/>
      <c r="FY673" s="8"/>
      <c r="FZ673" s="8"/>
      <c r="GA673" s="8"/>
      <c r="GB673" s="8"/>
      <c r="GC673" s="8"/>
      <c r="GD673" s="8"/>
      <c r="GE673" s="8"/>
      <c r="GF673" s="8"/>
      <c r="GG673" s="8"/>
      <c r="GH673" s="8"/>
      <c r="GI673" s="8"/>
      <c r="GJ673" s="8"/>
      <c r="GK673" s="8"/>
      <c r="GL673" s="8"/>
      <c r="GM673" s="8"/>
      <c r="GN673" s="8"/>
      <c r="GO673" s="8"/>
      <c r="GP673" s="8"/>
      <c r="GQ673" s="8"/>
      <c r="GR673" s="8"/>
      <c r="GS673" s="8"/>
      <c r="GT673" s="8"/>
      <c r="GU673" s="8"/>
      <c r="GV673" s="8"/>
      <c r="GW673" s="8"/>
      <c r="GX673" s="8"/>
      <c r="GY673" s="8"/>
      <c r="GZ673" s="8"/>
      <c r="HA673" s="8"/>
      <c r="HB673" s="8"/>
      <c r="HC673" s="8"/>
      <c r="HD673" s="8"/>
      <c r="HE673" s="8"/>
      <c r="HF673" s="8"/>
      <c r="HG673" s="8"/>
      <c r="HH673" s="8"/>
      <c r="HI673" s="8"/>
      <c r="HJ673" s="8"/>
      <c r="HK673" s="8"/>
      <c r="HL673" s="8"/>
      <c r="HM673" s="8"/>
      <c r="HN673" s="8"/>
      <c r="HO673" s="8"/>
      <c r="HP673" s="8"/>
      <c r="HQ673" s="8"/>
      <c r="HR673" s="8"/>
      <c r="HS673" s="8"/>
      <c r="HT673" s="8"/>
      <c r="HU673" s="8"/>
      <c r="HV673" s="8"/>
      <c r="HW673" s="8"/>
      <c r="HX673" s="8"/>
      <c r="HY673" s="8"/>
      <c r="HZ673" s="8"/>
      <c r="IA673" s="8"/>
    </row>
    <row r="674" spans="1:235">
      <c r="A674" s="8"/>
      <c r="B674" s="8"/>
      <c r="C674" s="8"/>
      <c r="D674" s="8"/>
      <c r="E674" s="8"/>
      <c r="F674" s="8"/>
      <c r="G674" s="8"/>
      <c r="H674" s="8"/>
      <c r="I674" s="8"/>
      <c r="J674" s="8"/>
      <c r="K674" s="8"/>
      <c r="L674" s="8"/>
      <c r="M674" s="8"/>
      <c r="N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8"/>
      <c r="DM674" s="8"/>
      <c r="DN674" s="8"/>
      <c r="DO674" s="8"/>
      <c r="DP674" s="8"/>
      <c r="DQ674" s="8"/>
      <c r="DR674" s="8"/>
      <c r="DS674" s="8"/>
      <c r="DT674" s="8"/>
      <c r="DU674" s="8"/>
      <c r="DV674" s="8"/>
      <c r="DW674" s="8"/>
      <c r="DX674" s="8"/>
      <c r="DY674" s="8"/>
      <c r="DZ674" s="8"/>
      <c r="EA674" s="8"/>
      <c r="EB674" s="8"/>
      <c r="EC674" s="8"/>
      <c r="ED674" s="8"/>
      <c r="EE674" s="8"/>
      <c r="EF674" s="8"/>
      <c r="EG674" s="8"/>
      <c r="EH674" s="8"/>
      <c r="EI674" s="8"/>
      <c r="EJ674" s="8"/>
      <c r="EK674" s="8"/>
      <c r="EL674" s="8"/>
      <c r="EM674" s="8"/>
      <c r="EN674" s="8"/>
      <c r="EO674" s="8"/>
      <c r="EP674" s="8"/>
      <c r="EQ674" s="8"/>
      <c r="ER674" s="8"/>
      <c r="ES674" s="8"/>
      <c r="ET674" s="8"/>
      <c r="EU674" s="8"/>
      <c r="EV674" s="8"/>
      <c r="EW674" s="8"/>
      <c r="EX674" s="8"/>
      <c r="EY674" s="8"/>
      <c r="EZ674" s="8"/>
      <c r="FA674" s="8"/>
      <c r="FB674" s="8"/>
      <c r="FC674" s="8"/>
      <c r="FD674" s="8"/>
      <c r="FE674" s="8"/>
      <c r="FF674" s="8"/>
      <c r="FG674" s="8"/>
      <c r="FH674" s="8"/>
      <c r="FI674" s="8"/>
      <c r="FJ674" s="8"/>
      <c r="FK674" s="8"/>
      <c r="FL674" s="8"/>
      <c r="FM674" s="8"/>
      <c r="FN674" s="8"/>
      <c r="FO674" s="8"/>
      <c r="FP674" s="8"/>
      <c r="FQ674" s="8"/>
      <c r="FR674" s="8"/>
      <c r="FS674" s="8"/>
      <c r="FT674" s="8"/>
      <c r="FU674" s="8"/>
      <c r="FV674" s="8"/>
      <c r="FW674" s="8"/>
      <c r="FX674" s="8"/>
      <c r="FY674" s="8"/>
      <c r="FZ674" s="8"/>
      <c r="GA674" s="8"/>
      <c r="GB674" s="8"/>
      <c r="GC674" s="8"/>
      <c r="GD674" s="8"/>
      <c r="GE674" s="8"/>
      <c r="GF674" s="8"/>
      <c r="GG674" s="8"/>
      <c r="GH674" s="8"/>
      <c r="GI674" s="8"/>
      <c r="GJ674" s="8"/>
      <c r="GK674" s="8"/>
      <c r="GL674" s="8"/>
      <c r="GM674" s="8"/>
      <c r="GN674" s="8"/>
      <c r="GO674" s="8"/>
      <c r="GP674" s="8"/>
      <c r="GQ674" s="8"/>
      <c r="GR674" s="8"/>
      <c r="GS674" s="8"/>
      <c r="GT674" s="8"/>
      <c r="GU674" s="8"/>
      <c r="GV674" s="8"/>
      <c r="GW674" s="8"/>
      <c r="GX674" s="8"/>
      <c r="GY674" s="8"/>
      <c r="GZ674" s="8"/>
      <c r="HA674" s="8"/>
      <c r="HB674" s="8"/>
      <c r="HC674" s="8"/>
      <c r="HD674" s="8"/>
      <c r="HE674" s="8"/>
      <c r="HF674" s="8"/>
      <c r="HG674" s="8"/>
      <c r="HH674" s="8"/>
      <c r="HI674" s="8"/>
      <c r="HJ674" s="8"/>
      <c r="HK674" s="8"/>
      <c r="HL674" s="8"/>
      <c r="HM674" s="8"/>
      <c r="HN674" s="8"/>
      <c r="HO674" s="8"/>
      <c r="HP674" s="8"/>
      <c r="HQ674" s="8"/>
      <c r="HR674" s="8"/>
      <c r="HS674" s="8"/>
      <c r="HT674" s="8"/>
      <c r="HU674" s="8"/>
      <c r="HV674" s="8"/>
      <c r="HW674" s="8"/>
      <c r="HX674" s="8"/>
      <c r="HY674" s="8"/>
      <c r="HZ674" s="8"/>
      <c r="IA674" s="8"/>
    </row>
    <row r="675" spans="1:235">
      <c r="A675" s="8"/>
      <c r="B675" s="8"/>
      <c r="C675" s="8"/>
      <c r="D675" s="8"/>
      <c r="E675" s="8"/>
      <c r="F675" s="8"/>
      <c r="G675" s="8"/>
      <c r="H675" s="8"/>
      <c r="I675" s="8"/>
      <c r="J675" s="8"/>
      <c r="K675" s="8"/>
      <c r="L675" s="8"/>
      <c r="M675" s="8"/>
      <c r="N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8"/>
      <c r="GC675" s="8"/>
      <c r="GD675" s="8"/>
      <c r="GE675" s="8"/>
      <c r="GF675" s="8"/>
      <c r="GG675" s="8"/>
      <c r="GH675" s="8"/>
      <c r="GI675" s="8"/>
      <c r="GJ675" s="8"/>
      <c r="GK675" s="8"/>
      <c r="GL675" s="8"/>
      <c r="GM675" s="8"/>
      <c r="GN675" s="8"/>
      <c r="GO675" s="8"/>
      <c r="GP675" s="8"/>
      <c r="GQ675" s="8"/>
      <c r="GR675" s="8"/>
      <c r="GS675" s="8"/>
      <c r="GT675" s="8"/>
      <c r="GU675" s="8"/>
      <c r="GV675" s="8"/>
      <c r="GW675" s="8"/>
      <c r="GX675" s="8"/>
      <c r="GY675" s="8"/>
      <c r="GZ675" s="8"/>
      <c r="HA675" s="8"/>
      <c r="HB675" s="8"/>
      <c r="HC675" s="8"/>
      <c r="HD675" s="8"/>
      <c r="HE675" s="8"/>
      <c r="HF675" s="8"/>
      <c r="HG675" s="8"/>
      <c r="HH675" s="8"/>
      <c r="HI675" s="8"/>
      <c r="HJ675" s="8"/>
      <c r="HK675" s="8"/>
      <c r="HL675" s="8"/>
      <c r="HM675" s="8"/>
      <c r="HN675" s="8"/>
      <c r="HO675" s="8"/>
      <c r="HP675" s="8"/>
      <c r="HQ675" s="8"/>
      <c r="HR675" s="8"/>
      <c r="HS675" s="8"/>
      <c r="HT675" s="8"/>
      <c r="HU675" s="8"/>
      <c r="HV675" s="8"/>
      <c r="HW675" s="8"/>
      <c r="HX675" s="8"/>
      <c r="HY675" s="8"/>
      <c r="HZ675" s="8"/>
      <c r="IA675" s="8"/>
    </row>
    <row r="676" spans="1:235">
      <c r="A676" s="8"/>
      <c r="B676" s="8"/>
      <c r="C676" s="8"/>
      <c r="D676" s="8"/>
      <c r="E676" s="8"/>
      <c r="F676" s="8"/>
      <c r="G676" s="8"/>
      <c r="H676" s="8"/>
      <c r="I676" s="8"/>
      <c r="J676" s="8"/>
      <c r="K676" s="8"/>
      <c r="L676" s="8"/>
      <c r="M676" s="8"/>
      <c r="N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c r="DI676" s="8"/>
      <c r="DJ676" s="8"/>
      <c r="DK676" s="8"/>
      <c r="DL676" s="8"/>
      <c r="DM676" s="8"/>
      <c r="DN676" s="8"/>
      <c r="DO676" s="8"/>
      <c r="DP676" s="8"/>
      <c r="DQ676" s="8"/>
      <c r="DR676" s="8"/>
      <c r="DS676" s="8"/>
      <c r="DT676" s="8"/>
      <c r="DU676" s="8"/>
      <c r="DV676" s="8"/>
      <c r="DW676" s="8"/>
      <c r="DX676" s="8"/>
      <c r="DY676" s="8"/>
      <c r="DZ676" s="8"/>
      <c r="EA676" s="8"/>
      <c r="EB676" s="8"/>
      <c r="EC676" s="8"/>
      <c r="ED676" s="8"/>
      <c r="EE676" s="8"/>
      <c r="EF676" s="8"/>
      <c r="EG676" s="8"/>
      <c r="EH676" s="8"/>
      <c r="EI676" s="8"/>
      <c r="EJ676" s="8"/>
      <c r="EK676" s="8"/>
      <c r="EL676" s="8"/>
      <c r="EM676" s="8"/>
      <c r="EN676" s="8"/>
      <c r="EO676" s="8"/>
      <c r="EP676" s="8"/>
      <c r="EQ676" s="8"/>
      <c r="ER676" s="8"/>
      <c r="ES676" s="8"/>
      <c r="ET676" s="8"/>
      <c r="EU676" s="8"/>
      <c r="EV676" s="8"/>
      <c r="EW676" s="8"/>
      <c r="EX676" s="8"/>
      <c r="EY676" s="8"/>
      <c r="EZ676" s="8"/>
      <c r="FA676" s="8"/>
      <c r="FB676" s="8"/>
      <c r="FC676" s="8"/>
      <c r="FD676" s="8"/>
      <c r="FE676" s="8"/>
      <c r="FF676" s="8"/>
      <c r="FG676" s="8"/>
      <c r="FH676" s="8"/>
      <c r="FI676" s="8"/>
      <c r="FJ676" s="8"/>
      <c r="FK676" s="8"/>
      <c r="FL676" s="8"/>
      <c r="FM676" s="8"/>
      <c r="FN676" s="8"/>
      <c r="FO676" s="8"/>
      <c r="FP676" s="8"/>
      <c r="FQ676" s="8"/>
      <c r="FR676" s="8"/>
      <c r="FS676" s="8"/>
      <c r="FT676" s="8"/>
      <c r="FU676" s="8"/>
      <c r="FV676" s="8"/>
      <c r="FW676" s="8"/>
      <c r="FX676" s="8"/>
      <c r="FY676" s="8"/>
      <c r="FZ676" s="8"/>
      <c r="GA676" s="8"/>
      <c r="GB676" s="8"/>
      <c r="GC676" s="8"/>
      <c r="GD676" s="8"/>
      <c r="GE676" s="8"/>
      <c r="GF676" s="8"/>
      <c r="GG676" s="8"/>
      <c r="GH676" s="8"/>
      <c r="GI676" s="8"/>
      <c r="GJ676" s="8"/>
      <c r="GK676" s="8"/>
      <c r="GL676" s="8"/>
      <c r="GM676" s="8"/>
      <c r="GN676" s="8"/>
      <c r="GO676" s="8"/>
      <c r="GP676" s="8"/>
      <c r="GQ676" s="8"/>
      <c r="GR676" s="8"/>
      <c r="GS676" s="8"/>
      <c r="GT676" s="8"/>
      <c r="GU676" s="8"/>
      <c r="GV676" s="8"/>
      <c r="GW676" s="8"/>
      <c r="GX676" s="8"/>
      <c r="GY676" s="8"/>
      <c r="GZ676" s="8"/>
      <c r="HA676" s="8"/>
      <c r="HB676" s="8"/>
      <c r="HC676" s="8"/>
      <c r="HD676" s="8"/>
      <c r="HE676" s="8"/>
      <c r="HF676" s="8"/>
      <c r="HG676" s="8"/>
      <c r="HH676" s="8"/>
      <c r="HI676" s="8"/>
      <c r="HJ676" s="8"/>
      <c r="HK676" s="8"/>
      <c r="HL676" s="8"/>
      <c r="HM676" s="8"/>
      <c r="HN676" s="8"/>
      <c r="HO676" s="8"/>
      <c r="HP676" s="8"/>
      <c r="HQ676" s="8"/>
      <c r="HR676" s="8"/>
      <c r="HS676" s="8"/>
      <c r="HT676" s="8"/>
      <c r="HU676" s="8"/>
      <c r="HV676" s="8"/>
      <c r="HW676" s="8"/>
      <c r="HX676" s="8"/>
      <c r="HY676" s="8"/>
      <c r="HZ676" s="8"/>
      <c r="IA676" s="8"/>
    </row>
    <row r="677" spans="1:235">
      <c r="A677" s="8"/>
      <c r="B677" s="8"/>
      <c r="C677" s="8"/>
      <c r="D677" s="8"/>
      <c r="E677" s="8"/>
      <c r="F677" s="8"/>
      <c r="G677" s="8"/>
      <c r="H677" s="8"/>
      <c r="I677" s="8"/>
      <c r="J677" s="8"/>
      <c r="K677" s="8"/>
      <c r="L677" s="8"/>
      <c r="M677" s="8"/>
      <c r="N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8"/>
      <c r="GC677" s="8"/>
      <c r="GD677" s="8"/>
      <c r="GE677" s="8"/>
      <c r="GF677" s="8"/>
      <c r="GG677" s="8"/>
      <c r="GH677" s="8"/>
      <c r="GI677" s="8"/>
      <c r="GJ677" s="8"/>
      <c r="GK677" s="8"/>
      <c r="GL677" s="8"/>
      <c r="GM677" s="8"/>
      <c r="GN677" s="8"/>
      <c r="GO677" s="8"/>
      <c r="GP677" s="8"/>
      <c r="GQ677" s="8"/>
      <c r="GR677" s="8"/>
      <c r="GS677" s="8"/>
      <c r="GT677" s="8"/>
      <c r="GU677" s="8"/>
      <c r="GV677" s="8"/>
      <c r="GW677" s="8"/>
      <c r="GX677" s="8"/>
      <c r="GY677" s="8"/>
      <c r="GZ677" s="8"/>
      <c r="HA677" s="8"/>
      <c r="HB677" s="8"/>
      <c r="HC677" s="8"/>
      <c r="HD677" s="8"/>
      <c r="HE677" s="8"/>
      <c r="HF677" s="8"/>
      <c r="HG677" s="8"/>
      <c r="HH677" s="8"/>
      <c r="HI677" s="8"/>
      <c r="HJ677" s="8"/>
      <c r="HK677" s="8"/>
      <c r="HL677" s="8"/>
      <c r="HM677" s="8"/>
      <c r="HN677" s="8"/>
      <c r="HO677" s="8"/>
      <c r="HP677" s="8"/>
      <c r="HQ677" s="8"/>
      <c r="HR677" s="8"/>
      <c r="HS677" s="8"/>
      <c r="HT677" s="8"/>
      <c r="HU677" s="8"/>
      <c r="HV677" s="8"/>
      <c r="HW677" s="8"/>
      <c r="HX677" s="8"/>
      <c r="HY677" s="8"/>
      <c r="HZ677" s="8"/>
      <c r="IA677" s="8"/>
    </row>
    <row r="678" spans="1:235">
      <c r="A678" s="8"/>
      <c r="B678" s="8"/>
      <c r="C678" s="8"/>
      <c r="D678" s="8"/>
      <c r="E678" s="8"/>
      <c r="F678" s="8"/>
      <c r="G678" s="8"/>
      <c r="H678" s="8"/>
      <c r="I678" s="8"/>
      <c r="J678" s="8"/>
      <c r="K678" s="8"/>
      <c r="L678" s="8"/>
      <c r="M678" s="8"/>
      <c r="N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8"/>
      <c r="EE678" s="8"/>
      <c r="EF678" s="8"/>
      <c r="EG678" s="8"/>
      <c r="EH678" s="8"/>
      <c r="EI678" s="8"/>
      <c r="EJ678" s="8"/>
      <c r="EK678" s="8"/>
      <c r="EL678" s="8"/>
      <c r="EM678" s="8"/>
      <c r="EN678" s="8"/>
      <c r="EO678" s="8"/>
      <c r="EP678" s="8"/>
      <c r="EQ678" s="8"/>
      <c r="ER678" s="8"/>
      <c r="ES678" s="8"/>
      <c r="ET678" s="8"/>
      <c r="EU678" s="8"/>
      <c r="EV678" s="8"/>
      <c r="EW678" s="8"/>
      <c r="EX678" s="8"/>
      <c r="EY678" s="8"/>
      <c r="EZ678" s="8"/>
      <c r="FA678" s="8"/>
      <c r="FB678" s="8"/>
      <c r="FC678" s="8"/>
      <c r="FD678" s="8"/>
      <c r="FE678" s="8"/>
      <c r="FF678" s="8"/>
      <c r="FG678" s="8"/>
      <c r="FH678" s="8"/>
      <c r="FI678" s="8"/>
      <c r="FJ678" s="8"/>
      <c r="FK678" s="8"/>
      <c r="FL678" s="8"/>
      <c r="FM678" s="8"/>
      <c r="FN678" s="8"/>
      <c r="FO678" s="8"/>
      <c r="FP678" s="8"/>
      <c r="FQ678" s="8"/>
      <c r="FR678" s="8"/>
      <c r="FS678" s="8"/>
      <c r="FT678" s="8"/>
      <c r="FU678" s="8"/>
      <c r="FV678" s="8"/>
      <c r="FW678" s="8"/>
      <c r="FX678" s="8"/>
      <c r="FY678" s="8"/>
      <c r="FZ678" s="8"/>
      <c r="GA678" s="8"/>
      <c r="GB678" s="8"/>
      <c r="GC678" s="8"/>
      <c r="GD678" s="8"/>
      <c r="GE678" s="8"/>
      <c r="GF678" s="8"/>
      <c r="GG678" s="8"/>
      <c r="GH678" s="8"/>
      <c r="GI678" s="8"/>
      <c r="GJ678" s="8"/>
      <c r="GK678" s="8"/>
      <c r="GL678" s="8"/>
      <c r="GM678" s="8"/>
      <c r="GN678" s="8"/>
      <c r="GO678" s="8"/>
      <c r="GP678" s="8"/>
      <c r="GQ678" s="8"/>
      <c r="GR678" s="8"/>
      <c r="GS678" s="8"/>
      <c r="GT678" s="8"/>
      <c r="GU678" s="8"/>
      <c r="GV678" s="8"/>
      <c r="GW678" s="8"/>
      <c r="GX678" s="8"/>
      <c r="GY678" s="8"/>
      <c r="GZ678" s="8"/>
      <c r="HA678" s="8"/>
      <c r="HB678" s="8"/>
      <c r="HC678" s="8"/>
      <c r="HD678" s="8"/>
      <c r="HE678" s="8"/>
      <c r="HF678" s="8"/>
      <c r="HG678" s="8"/>
      <c r="HH678" s="8"/>
      <c r="HI678" s="8"/>
      <c r="HJ678" s="8"/>
      <c r="HK678" s="8"/>
      <c r="HL678" s="8"/>
      <c r="HM678" s="8"/>
      <c r="HN678" s="8"/>
      <c r="HO678" s="8"/>
      <c r="HP678" s="8"/>
      <c r="HQ678" s="8"/>
      <c r="HR678" s="8"/>
      <c r="HS678" s="8"/>
      <c r="HT678" s="8"/>
      <c r="HU678" s="8"/>
      <c r="HV678" s="8"/>
      <c r="HW678" s="8"/>
      <c r="HX678" s="8"/>
      <c r="HY678" s="8"/>
      <c r="HZ678" s="8"/>
      <c r="IA678" s="8"/>
    </row>
    <row r="679" spans="1:235">
      <c r="A679" s="8"/>
      <c r="B679" s="8"/>
      <c r="C679" s="8"/>
      <c r="D679" s="8"/>
      <c r="E679" s="8"/>
      <c r="F679" s="8"/>
      <c r="G679" s="8"/>
      <c r="H679" s="8"/>
      <c r="I679" s="8"/>
      <c r="J679" s="8"/>
      <c r="K679" s="8"/>
      <c r="L679" s="8"/>
      <c r="M679" s="8"/>
      <c r="N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8"/>
      <c r="EE679" s="8"/>
      <c r="EF679" s="8"/>
      <c r="EG679" s="8"/>
      <c r="EH679" s="8"/>
      <c r="EI679" s="8"/>
      <c r="EJ679" s="8"/>
      <c r="EK679" s="8"/>
      <c r="EL679" s="8"/>
      <c r="EM679" s="8"/>
      <c r="EN679" s="8"/>
      <c r="EO679" s="8"/>
      <c r="EP679" s="8"/>
      <c r="EQ679" s="8"/>
      <c r="ER679" s="8"/>
      <c r="ES679" s="8"/>
      <c r="ET679" s="8"/>
      <c r="EU679" s="8"/>
      <c r="EV679" s="8"/>
      <c r="EW679" s="8"/>
      <c r="EX679" s="8"/>
      <c r="EY679" s="8"/>
      <c r="EZ679" s="8"/>
      <c r="FA679" s="8"/>
      <c r="FB679" s="8"/>
      <c r="FC679" s="8"/>
      <c r="FD679" s="8"/>
      <c r="FE679" s="8"/>
      <c r="FF679" s="8"/>
      <c r="FG679" s="8"/>
      <c r="FH679" s="8"/>
      <c r="FI679" s="8"/>
      <c r="FJ679" s="8"/>
      <c r="FK679" s="8"/>
      <c r="FL679" s="8"/>
      <c r="FM679" s="8"/>
      <c r="FN679" s="8"/>
      <c r="FO679" s="8"/>
      <c r="FP679" s="8"/>
      <c r="FQ679" s="8"/>
      <c r="FR679" s="8"/>
      <c r="FS679" s="8"/>
      <c r="FT679" s="8"/>
      <c r="FU679" s="8"/>
      <c r="FV679" s="8"/>
      <c r="FW679" s="8"/>
      <c r="FX679" s="8"/>
      <c r="FY679" s="8"/>
      <c r="FZ679" s="8"/>
      <c r="GA679" s="8"/>
      <c r="GB679" s="8"/>
      <c r="GC679" s="8"/>
      <c r="GD679" s="8"/>
      <c r="GE679" s="8"/>
      <c r="GF679" s="8"/>
      <c r="GG679" s="8"/>
      <c r="GH679" s="8"/>
      <c r="GI679" s="8"/>
      <c r="GJ679" s="8"/>
      <c r="GK679" s="8"/>
      <c r="GL679" s="8"/>
      <c r="GM679" s="8"/>
      <c r="GN679" s="8"/>
      <c r="GO679" s="8"/>
      <c r="GP679" s="8"/>
      <c r="GQ679" s="8"/>
      <c r="GR679" s="8"/>
      <c r="GS679" s="8"/>
      <c r="GT679" s="8"/>
      <c r="GU679" s="8"/>
      <c r="GV679" s="8"/>
      <c r="GW679" s="8"/>
      <c r="GX679" s="8"/>
      <c r="GY679" s="8"/>
      <c r="GZ679" s="8"/>
      <c r="HA679" s="8"/>
      <c r="HB679" s="8"/>
      <c r="HC679" s="8"/>
      <c r="HD679" s="8"/>
      <c r="HE679" s="8"/>
      <c r="HF679" s="8"/>
      <c r="HG679" s="8"/>
      <c r="HH679" s="8"/>
      <c r="HI679" s="8"/>
      <c r="HJ679" s="8"/>
      <c r="HK679" s="8"/>
      <c r="HL679" s="8"/>
      <c r="HM679" s="8"/>
      <c r="HN679" s="8"/>
      <c r="HO679" s="8"/>
      <c r="HP679" s="8"/>
      <c r="HQ679" s="8"/>
      <c r="HR679" s="8"/>
      <c r="HS679" s="8"/>
      <c r="HT679" s="8"/>
      <c r="HU679" s="8"/>
      <c r="HV679" s="8"/>
      <c r="HW679" s="8"/>
      <c r="HX679" s="8"/>
      <c r="HY679" s="8"/>
      <c r="HZ679" s="8"/>
      <c r="IA679" s="8"/>
    </row>
    <row r="680" spans="1:235">
      <c r="A680" s="8"/>
      <c r="B680" s="8"/>
      <c r="C680" s="8"/>
      <c r="D680" s="8"/>
      <c r="E680" s="8"/>
      <c r="F680" s="8"/>
      <c r="G680" s="8"/>
      <c r="H680" s="8"/>
      <c r="I680" s="8"/>
      <c r="J680" s="8"/>
      <c r="K680" s="8"/>
      <c r="L680" s="8"/>
      <c r="M680" s="8"/>
      <c r="N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8"/>
      <c r="GC680" s="8"/>
      <c r="GD680" s="8"/>
      <c r="GE680" s="8"/>
      <c r="GF680" s="8"/>
      <c r="GG680" s="8"/>
      <c r="GH680" s="8"/>
      <c r="GI680" s="8"/>
      <c r="GJ680" s="8"/>
      <c r="GK680" s="8"/>
      <c r="GL680" s="8"/>
      <c r="GM680" s="8"/>
      <c r="GN680" s="8"/>
      <c r="GO680" s="8"/>
      <c r="GP680" s="8"/>
      <c r="GQ680" s="8"/>
      <c r="GR680" s="8"/>
      <c r="GS680" s="8"/>
      <c r="GT680" s="8"/>
      <c r="GU680" s="8"/>
      <c r="GV680" s="8"/>
      <c r="GW680" s="8"/>
      <c r="GX680" s="8"/>
      <c r="GY680" s="8"/>
      <c r="GZ680" s="8"/>
      <c r="HA680" s="8"/>
      <c r="HB680" s="8"/>
      <c r="HC680" s="8"/>
      <c r="HD680" s="8"/>
      <c r="HE680" s="8"/>
      <c r="HF680" s="8"/>
      <c r="HG680" s="8"/>
      <c r="HH680" s="8"/>
      <c r="HI680" s="8"/>
      <c r="HJ680" s="8"/>
      <c r="HK680" s="8"/>
      <c r="HL680" s="8"/>
      <c r="HM680" s="8"/>
      <c r="HN680" s="8"/>
      <c r="HO680" s="8"/>
      <c r="HP680" s="8"/>
      <c r="HQ680" s="8"/>
      <c r="HR680" s="8"/>
      <c r="HS680" s="8"/>
      <c r="HT680" s="8"/>
      <c r="HU680" s="8"/>
      <c r="HV680" s="8"/>
      <c r="HW680" s="8"/>
      <c r="HX680" s="8"/>
      <c r="HY680" s="8"/>
      <c r="HZ680" s="8"/>
      <c r="IA680" s="8"/>
    </row>
    <row r="681" spans="1:235">
      <c r="A681" s="8"/>
      <c r="B681" s="8"/>
      <c r="C681" s="8"/>
      <c r="D681" s="8"/>
      <c r="E681" s="8"/>
      <c r="F681" s="8"/>
      <c r="G681" s="8"/>
      <c r="H681" s="8"/>
      <c r="I681" s="8"/>
      <c r="J681" s="8"/>
      <c r="K681" s="8"/>
      <c r="L681" s="8"/>
      <c r="M681" s="8"/>
      <c r="N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8"/>
      <c r="DM681" s="8"/>
      <c r="DN681" s="8"/>
      <c r="DO681" s="8"/>
      <c r="DP681" s="8"/>
      <c r="DQ681" s="8"/>
      <c r="DR681" s="8"/>
      <c r="DS681" s="8"/>
      <c r="DT681" s="8"/>
      <c r="DU681" s="8"/>
      <c r="DV681" s="8"/>
      <c r="DW681" s="8"/>
      <c r="DX681" s="8"/>
      <c r="DY681" s="8"/>
      <c r="DZ681" s="8"/>
      <c r="EA681" s="8"/>
      <c r="EB681" s="8"/>
      <c r="EC681" s="8"/>
      <c r="ED681" s="8"/>
      <c r="EE681" s="8"/>
      <c r="EF681" s="8"/>
      <c r="EG681" s="8"/>
      <c r="EH681" s="8"/>
      <c r="EI681" s="8"/>
      <c r="EJ681" s="8"/>
      <c r="EK681" s="8"/>
      <c r="EL681" s="8"/>
      <c r="EM681" s="8"/>
      <c r="EN681" s="8"/>
      <c r="EO681" s="8"/>
      <c r="EP681" s="8"/>
      <c r="EQ681" s="8"/>
      <c r="ER681" s="8"/>
      <c r="ES681" s="8"/>
      <c r="ET681" s="8"/>
      <c r="EU681" s="8"/>
      <c r="EV681" s="8"/>
      <c r="EW681" s="8"/>
      <c r="EX681" s="8"/>
      <c r="EY681" s="8"/>
      <c r="EZ681" s="8"/>
      <c r="FA681" s="8"/>
      <c r="FB681" s="8"/>
      <c r="FC681" s="8"/>
      <c r="FD681" s="8"/>
      <c r="FE681" s="8"/>
      <c r="FF681" s="8"/>
      <c r="FG681" s="8"/>
      <c r="FH681" s="8"/>
      <c r="FI681" s="8"/>
      <c r="FJ681" s="8"/>
      <c r="FK681" s="8"/>
      <c r="FL681" s="8"/>
      <c r="FM681" s="8"/>
      <c r="FN681" s="8"/>
      <c r="FO681" s="8"/>
      <c r="FP681" s="8"/>
      <c r="FQ681" s="8"/>
      <c r="FR681" s="8"/>
      <c r="FS681" s="8"/>
      <c r="FT681" s="8"/>
      <c r="FU681" s="8"/>
      <c r="FV681" s="8"/>
      <c r="FW681" s="8"/>
      <c r="FX681" s="8"/>
      <c r="FY681" s="8"/>
      <c r="FZ681" s="8"/>
      <c r="GA681" s="8"/>
      <c r="GB681" s="8"/>
      <c r="GC681" s="8"/>
      <c r="GD681" s="8"/>
      <c r="GE681" s="8"/>
      <c r="GF681" s="8"/>
      <c r="GG681" s="8"/>
      <c r="GH681" s="8"/>
      <c r="GI681" s="8"/>
      <c r="GJ681" s="8"/>
      <c r="GK681" s="8"/>
      <c r="GL681" s="8"/>
      <c r="GM681" s="8"/>
      <c r="GN681" s="8"/>
      <c r="GO681" s="8"/>
      <c r="GP681" s="8"/>
      <c r="GQ681" s="8"/>
      <c r="GR681" s="8"/>
      <c r="GS681" s="8"/>
      <c r="GT681" s="8"/>
      <c r="GU681" s="8"/>
      <c r="GV681" s="8"/>
      <c r="GW681" s="8"/>
      <c r="GX681" s="8"/>
      <c r="GY681" s="8"/>
      <c r="GZ681" s="8"/>
      <c r="HA681" s="8"/>
      <c r="HB681" s="8"/>
      <c r="HC681" s="8"/>
      <c r="HD681" s="8"/>
      <c r="HE681" s="8"/>
      <c r="HF681" s="8"/>
      <c r="HG681" s="8"/>
      <c r="HH681" s="8"/>
      <c r="HI681" s="8"/>
      <c r="HJ681" s="8"/>
      <c r="HK681" s="8"/>
      <c r="HL681" s="8"/>
      <c r="HM681" s="8"/>
      <c r="HN681" s="8"/>
      <c r="HO681" s="8"/>
      <c r="HP681" s="8"/>
      <c r="HQ681" s="8"/>
      <c r="HR681" s="8"/>
      <c r="HS681" s="8"/>
      <c r="HT681" s="8"/>
      <c r="HU681" s="8"/>
      <c r="HV681" s="8"/>
      <c r="HW681" s="8"/>
      <c r="HX681" s="8"/>
      <c r="HY681" s="8"/>
      <c r="HZ681" s="8"/>
      <c r="IA681" s="8"/>
    </row>
    <row r="682" spans="1:235">
      <c r="A682" s="8"/>
      <c r="B682" s="8"/>
      <c r="C682" s="8"/>
      <c r="D682" s="8"/>
      <c r="E682" s="8"/>
      <c r="F682" s="8"/>
      <c r="G682" s="8"/>
      <c r="H682" s="8"/>
      <c r="I682" s="8"/>
      <c r="J682" s="8"/>
      <c r="K682" s="8"/>
      <c r="L682" s="8"/>
      <c r="M682" s="8"/>
      <c r="N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8"/>
      <c r="DM682" s="8"/>
      <c r="DN682" s="8"/>
      <c r="DO682" s="8"/>
      <c r="DP682" s="8"/>
      <c r="DQ682" s="8"/>
      <c r="DR682" s="8"/>
      <c r="DS682" s="8"/>
      <c r="DT682" s="8"/>
      <c r="DU682" s="8"/>
      <c r="DV682" s="8"/>
      <c r="DW682" s="8"/>
      <c r="DX682" s="8"/>
      <c r="DY682" s="8"/>
      <c r="DZ682" s="8"/>
      <c r="EA682" s="8"/>
      <c r="EB682" s="8"/>
      <c r="EC682" s="8"/>
      <c r="ED682" s="8"/>
      <c r="EE682" s="8"/>
      <c r="EF682" s="8"/>
      <c r="EG682" s="8"/>
      <c r="EH682" s="8"/>
      <c r="EI682" s="8"/>
      <c r="EJ682" s="8"/>
      <c r="EK682" s="8"/>
      <c r="EL682" s="8"/>
      <c r="EM682" s="8"/>
      <c r="EN682" s="8"/>
      <c r="EO682" s="8"/>
      <c r="EP682" s="8"/>
      <c r="EQ682" s="8"/>
      <c r="ER682" s="8"/>
      <c r="ES682" s="8"/>
      <c r="ET682" s="8"/>
      <c r="EU682" s="8"/>
      <c r="EV682" s="8"/>
      <c r="EW682" s="8"/>
      <c r="EX682" s="8"/>
      <c r="EY682" s="8"/>
      <c r="EZ682" s="8"/>
      <c r="FA682" s="8"/>
      <c r="FB682" s="8"/>
      <c r="FC682" s="8"/>
      <c r="FD682" s="8"/>
      <c r="FE682" s="8"/>
      <c r="FF682" s="8"/>
      <c r="FG682" s="8"/>
      <c r="FH682" s="8"/>
      <c r="FI682" s="8"/>
      <c r="FJ682" s="8"/>
      <c r="FK682" s="8"/>
      <c r="FL682" s="8"/>
      <c r="FM682" s="8"/>
      <c r="FN682" s="8"/>
      <c r="FO682" s="8"/>
      <c r="FP682" s="8"/>
      <c r="FQ682" s="8"/>
      <c r="FR682" s="8"/>
      <c r="FS682" s="8"/>
      <c r="FT682" s="8"/>
      <c r="FU682" s="8"/>
      <c r="FV682" s="8"/>
      <c r="FW682" s="8"/>
      <c r="FX682" s="8"/>
      <c r="FY682" s="8"/>
      <c r="FZ682" s="8"/>
      <c r="GA682" s="8"/>
      <c r="GB682" s="8"/>
      <c r="GC682" s="8"/>
      <c r="GD682" s="8"/>
      <c r="GE682" s="8"/>
      <c r="GF682" s="8"/>
      <c r="GG682" s="8"/>
      <c r="GH682" s="8"/>
      <c r="GI682" s="8"/>
      <c r="GJ682" s="8"/>
      <c r="GK682" s="8"/>
      <c r="GL682" s="8"/>
      <c r="GM682" s="8"/>
      <c r="GN682" s="8"/>
      <c r="GO682" s="8"/>
      <c r="GP682" s="8"/>
      <c r="GQ682" s="8"/>
      <c r="GR682" s="8"/>
      <c r="GS682" s="8"/>
      <c r="GT682" s="8"/>
      <c r="GU682" s="8"/>
      <c r="GV682" s="8"/>
      <c r="GW682" s="8"/>
      <c r="GX682" s="8"/>
      <c r="GY682" s="8"/>
      <c r="GZ682" s="8"/>
      <c r="HA682" s="8"/>
      <c r="HB682" s="8"/>
      <c r="HC682" s="8"/>
      <c r="HD682" s="8"/>
      <c r="HE682" s="8"/>
      <c r="HF682" s="8"/>
      <c r="HG682" s="8"/>
      <c r="HH682" s="8"/>
      <c r="HI682" s="8"/>
      <c r="HJ682" s="8"/>
      <c r="HK682" s="8"/>
      <c r="HL682" s="8"/>
      <c r="HM682" s="8"/>
      <c r="HN682" s="8"/>
      <c r="HO682" s="8"/>
      <c r="HP682" s="8"/>
      <c r="HQ682" s="8"/>
      <c r="HR682" s="8"/>
      <c r="HS682" s="8"/>
      <c r="HT682" s="8"/>
      <c r="HU682" s="8"/>
      <c r="HV682" s="8"/>
      <c r="HW682" s="8"/>
      <c r="HX682" s="8"/>
      <c r="HY682" s="8"/>
      <c r="HZ682" s="8"/>
      <c r="IA682" s="8"/>
    </row>
    <row r="683" spans="1:235">
      <c r="A683" s="8"/>
      <c r="B683" s="8"/>
      <c r="C683" s="8"/>
      <c r="D683" s="8"/>
      <c r="E683" s="8"/>
      <c r="F683" s="8"/>
      <c r="G683" s="8"/>
      <c r="H683" s="8"/>
      <c r="I683" s="8"/>
      <c r="J683" s="8"/>
      <c r="K683" s="8"/>
      <c r="L683" s="8"/>
      <c r="M683" s="8"/>
      <c r="N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c r="DI683" s="8"/>
      <c r="DJ683" s="8"/>
      <c r="DK683" s="8"/>
      <c r="DL683" s="8"/>
      <c r="DM683" s="8"/>
      <c r="DN683" s="8"/>
      <c r="DO683" s="8"/>
      <c r="DP683" s="8"/>
      <c r="DQ683" s="8"/>
      <c r="DR683" s="8"/>
      <c r="DS683" s="8"/>
      <c r="DT683" s="8"/>
      <c r="DU683" s="8"/>
      <c r="DV683" s="8"/>
      <c r="DW683" s="8"/>
      <c r="DX683" s="8"/>
      <c r="DY683" s="8"/>
      <c r="DZ683" s="8"/>
      <c r="EA683" s="8"/>
      <c r="EB683" s="8"/>
      <c r="EC683" s="8"/>
      <c r="ED683" s="8"/>
      <c r="EE683" s="8"/>
      <c r="EF683" s="8"/>
      <c r="EG683" s="8"/>
      <c r="EH683" s="8"/>
      <c r="EI683" s="8"/>
      <c r="EJ683" s="8"/>
      <c r="EK683" s="8"/>
      <c r="EL683" s="8"/>
      <c r="EM683" s="8"/>
      <c r="EN683" s="8"/>
      <c r="EO683" s="8"/>
      <c r="EP683" s="8"/>
      <c r="EQ683" s="8"/>
      <c r="ER683" s="8"/>
      <c r="ES683" s="8"/>
      <c r="ET683" s="8"/>
      <c r="EU683" s="8"/>
      <c r="EV683" s="8"/>
      <c r="EW683" s="8"/>
      <c r="EX683" s="8"/>
      <c r="EY683" s="8"/>
      <c r="EZ683" s="8"/>
      <c r="FA683" s="8"/>
      <c r="FB683" s="8"/>
      <c r="FC683" s="8"/>
      <c r="FD683" s="8"/>
      <c r="FE683" s="8"/>
      <c r="FF683" s="8"/>
      <c r="FG683" s="8"/>
      <c r="FH683" s="8"/>
      <c r="FI683" s="8"/>
      <c r="FJ683" s="8"/>
      <c r="FK683" s="8"/>
      <c r="FL683" s="8"/>
      <c r="FM683" s="8"/>
      <c r="FN683" s="8"/>
      <c r="FO683" s="8"/>
      <c r="FP683" s="8"/>
      <c r="FQ683" s="8"/>
      <c r="FR683" s="8"/>
      <c r="FS683" s="8"/>
      <c r="FT683" s="8"/>
      <c r="FU683" s="8"/>
      <c r="FV683" s="8"/>
      <c r="FW683" s="8"/>
      <c r="FX683" s="8"/>
      <c r="FY683" s="8"/>
      <c r="FZ683" s="8"/>
      <c r="GA683" s="8"/>
      <c r="GB683" s="8"/>
      <c r="GC683" s="8"/>
      <c r="GD683" s="8"/>
      <c r="GE683" s="8"/>
      <c r="GF683" s="8"/>
      <c r="GG683" s="8"/>
      <c r="GH683" s="8"/>
      <c r="GI683" s="8"/>
      <c r="GJ683" s="8"/>
      <c r="GK683" s="8"/>
      <c r="GL683" s="8"/>
      <c r="GM683" s="8"/>
      <c r="GN683" s="8"/>
      <c r="GO683" s="8"/>
      <c r="GP683" s="8"/>
      <c r="GQ683" s="8"/>
      <c r="GR683" s="8"/>
      <c r="GS683" s="8"/>
      <c r="GT683" s="8"/>
      <c r="GU683" s="8"/>
      <c r="GV683" s="8"/>
      <c r="GW683" s="8"/>
      <c r="GX683" s="8"/>
      <c r="GY683" s="8"/>
      <c r="GZ683" s="8"/>
      <c r="HA683" s="8"/>
      <c r="HB683" s="8"/>
      <c r="HC683" s="8"/>
      <c r="HD683" s="8"/>
      <c r="HE683" s="8"/>
      <c r="HF683" s="8"/>
      <c r="HG683" s="8"/>
      <c r="HH683" s="8"/>
      <c r="HI683" s="8"/>
      <c r="HJ683" s="8"/>
      <c r="HK683" s="8"/>
      <c r="HL683" s="8"/>
      <c r="HM683" s="8"/>
      <c r="HN683" s="8"/>
      <c r="HO683" s="8"/>
      <c r="HP683" s="8"/>
      <c r="HQ683" s="8"/>
      <c r="HR683" s="8"/>
      <c r="HS683" s="8"/>
      <c r="HT683" s="8"/>
      <c r="HU683" s="8"/>
      <c r="HV683" s="8"/>
      <c r="HW683" s="8"/>
      <c r="HX683" s="8"/>
      <c r="HY683" s="8"/>
      <c r="HZ683" s="8"/>
      <c r="IA683" s="8"/>
    </row>
    <row r="684" spans="1:235">
      <c r="A684" s="8"/>
      <c r="B684" s="8"/>
      <c r="C684" s="8"/>
      <c r="D684" s="8"/>
      <c r="E684" s="8"/>
      <c r="F684" s="8"/>
      <c r="G684" s="8"/>
      <c r="H684" s="8"/>
      <c r="I684" s="8"/>
      <c r="J684" s="8"/>
      <c r="K684" s="8"/>
      <c r="L684" s="8"/>
      <c r="M684" s="8"/>
      <c r="N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c r="DI684" s="8"/>
      <c r="DJ684" s="8"/>
      <c r="DK684" s="8"/>
      <c r="DL684" s="8"/>
      <c r="DM684" s="8"/>
      <c r="DN684" s="8"/>
      <c r="DO684" s="8"/>
      <c r="DP684" s="8"/>
      <c r="DQ684" s="8"/>
      <c r="DR684" s="8"/>
      <c r="DS684" s="8"/>
      <c r="DT684" s="8"/>
      <c r="DU684" s="8"/>
      <c r="DV684" s="8"/>
      <c r="DW684" s="8"/>
      <c r="DX684" s="8"/>
      <c r="DY684" s="8"/>
      <c r="DZ684" s="8"/>
      <c r="EA684" s="8"/>
      <c r="EB684" s="8"/>
      <c r="EC684" s="8"/>
      <c r="ED684" s="8"/>
      <c r="EE684" s="8"/>
      <c r="EF684" s="8"/>
      <c r="EG684" s="8"/>
      <c r="EH684" s="8"/>
      <c r="EI684" s="8"/>
      <c r="EJ684" s="8"/>
      <c r="EK684" s="8"/>
      <c r="EL684" s="8"/>
      <c r="EM684" s="8"/>
      <c r="EN684" s="8"/>
      <c r="EO684" s="8"/>
      <c r="EP684" s="8"/>
      <c r="EQ684" s="8"/>
      <c r="ER684" s="8"/>
      <c r="ES684" s="8"/>
      <c r="ET684" s="8"/>
      <c r="EU684" s="8"/>
      <c r="EV684" s="8"/>
      <c r="EW684" s="8"/>
      <c r="EX684" s="8"/>
      <c r="EY684" s="8"/>
      <c r="EZ684" s="8"/>
      <c r="FA684" s="8"/>
      <c r="FB684" s="8"/>
      <c r="FC684" s="8"/>
      <c r="FD684" s="8"/>
      <c r="FE684" s="8"/>
      <c r="FF684" s="8"/>
      <c r="FG684" s="8"/>
      <c r="FH684" s="8"/>
      <c r="FI684" s="8"/>
      <c r="FJ684" s="8"/>
      <c r="FK684" s="8"/>
      <c r="FL684" s="8"/>
      <c r="FM684" s="8"/>
      <c r="FN684" s="8"/>
      <c r="FO684" s="8"/>
      <c r="FP684" s="8"/>
      <c r="FQ684" s="8"/>
      <c r="FR684" s="8"/>
      <c r="FS684" s="8"/>
      <c r="FT684" s="8"/>
      <c r="FU684" s="8"/>
      <c r="FV684" s="8"/>
      <c r="FW684" s="8"/>
      <c r="FX684" s="8"/>
      <c r="FY684" s="8"/>
      <c r="FZ684" s="8"/>
      <c r="GA684" s="8"/>
      <c r="GB684" s="8"/>
      <c r="GC684" s="8"/>
      <c r="GD684" s="8"/>
      <c r="GE684" s="8"/>
      <c r="GF684" s="8"/>
      <c r="GG684" s="8"/>
      <c r="GH684" s="8"/>
      <c r="GI684" s="8"/>
      <c r="GJ684" s="8"/>
      <c r="GK684" s="8"/>
      <c r="GL684" s="8"/>
      <c r="GM684" s="8"/>
      <c r="GN684" s="8"/>
      <c r="GO684" s="8"/>
      <c r="GP684" s="8"/>
      <c r="GQ684" s="8"/>
      <c r="GR684" s="8"/>
      <c r="GS684" s="8"/>
      <c r="GT684" s="8"/>
      <c r="GU684" s="8"/>
      <c r="GV684" s="8"/>
      <c r="GW684" s="8"/>
      <c r="GX684" s="8"/>
      <c r="GY684" s="8"/>
      <c r="GZ684" s="8"/>
      <c r="HA684" s="8"/>
      <c r="HB684" s="8"/>
      <c r="HC684" s="8"/>
      <c r="HD684" s="8"/>
      <c r="HE684" s="8"/>
      <c r="HF684" s="8"/>
      <c r="HG684" s="8"/>
      <c r="HH684" s="8"/>
      <c r="HI684" s="8"/>
      <c r="HJ684" s="8"/>
      <c r="HK684" s="8"/>
      <c r="HL684" s="8"/>
      <c r="HM684" s="8"/>
      <c r="HN684" s="8"/>
      <c r="HO684" s="8"/>
      <c r="HP684" s="8"/>
      <c r="HQ684" s="8"/>
      <c r="HR684" s="8"/>
      <c r="HS684" s="8"/>
      <c r="HT684" s="8"/>
      <c r="HU684" s="8"/>
      <c r="HV684" s="8"/>
      <c r="HW684" s="8"/>
      <c r="HX684" s="8"/>
      <c r="HY684" s="8"/>
      <c r="HZ684" s="8"/>
      <c r="IA684" s="8"/>
    </row>
    <row r="685" spans="1:235">
      <c r="A685" s="8"/>
      <c r="B685" s="8"/>
      <c r="C685" s="8"/>
      <c r="D685" s="8"/>
      <c r="E685" s="8"/>
      <c r="F685" s="8"/>
      <c r="G685" s="8"/>
      <c r="H685" s="8"/>
      <c r="I685" s="8"/>
      <c r="J685" s="8"/>
      <c r="K685" s="8"/>
      <c r="L685" s="8"/>
      <c r="M685" s="8"/>
      <c r="N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c r="DI685" s="8"/>
      <c r="DJ685" s="8"/>
      <c r="DK685" s="8"/>
      <c r="DL685" s="8"/>
      <c r="DM685" s="8"/>
      <c r="DN685" s="8"/>
      <c r="DO685" s="8"/>
      <c r="DP685" s="8"/>
      <c r="DQ685" s="8"/>
      <c r="DR685" s="8"/>
      <c r="DS685" s="8"/>
      <c r="DT685" s="8"/>
      <c r="DU685" s="8"/>
      <c r="DV685" s="8"/>
      <c r="DW685" s="8"/>
      <c r="DX685" s="8"/>
      <c r="DY685" s="8"/>
      <c r="DZ685" s="8"/>
      <c r="EA685" s="8"/>
      <c r="EB685" s="8"/>
      <c r="EC685" s="8"/>
      <c r="ED685" s="8"/>
      <c r="EE685" s="8"/>
      <c r="EF685" s="8"/>
      <c r="EG685" s="8"/>
      <c r="EH685" s="8"/>
      <c r="EI685" s="8"/>
      <c r="EJ685" s="8"/>
      <c r="EK685" s="8"/>
      <c r="EL685" s="8"/>
      <c r="EM685" s="8"/>
      <c r="EN685" s="8"/>
      <c r="EO685" s="8"/>
      <c r="EP685" s="8"/>
      <c r="EQ685" s="8"/>
      <c r="ER685" s="8"/>
      <c r="ES685" s="8"/>
      <c r="ET685" s="8"/>
      <c r="EU685" s="8"/>
      <c r="EV685" s="8"/>
      <c r="EW685" s="8"/>
      <c r="EX685" s="8"/>
      <c r="EY685" s="8"/>
      <c r="EZ685" s="8"/>
      <c r="FA685" s="8"/>
      <c r="FB685" s="8"/>
      <c r="FC685" s="8"/>
      <c r="FD685" s="8"/>
      <c r="FE685" s="8"/>
      <c r="FF685" s="8"/>
      <c r="FG685" s="8"/>
      <c r="FH685" s="8"/>
      <c r="FI685" s="8"/>
      <c r="FJ685" s="8"/>
      <c r="FK685" s="8"/>
      <c r="FL685" s="8"/>
      <c r="FM685" s="8"/>
      <c r="FN685" s="8"/>
      <c r="FO685" s="8"/>
      <c r="FP685" s="8"/>
      <c r="FQ685" s="8"/>
      <c r="FR685" s="8"/>
      <c r="FS685" s="8"/>
      <c r="FT685" s="8"/>
      <c r="FU685" s="8"/>
      <c r="FV685" s="8"/>
      <c r="FW685" s="8"/>
      <c r="FX685" s="8"/>
      <c r="FY685" s="8"/>
      <c r="FZ685" s="8"/>
      <c r="GA685" s="8"/>
      <c r="GB685" s="8"/>
      <c r="GC685" s="8"/>
      <c r="GD685" s="8"/>
      <c r="GE685" s="8"/>
      <c r="GF685" s="8"/>
      <c r="GG685" s="8"/>
      <c r="GH685" s="8"/>
      <c r="GI685" s="8"/>
      <c r="GJ685" s="8"/>
      <c r="GK685" s="8"/>
      <c r="GL685" s="8"/>
      <c r="GM685" s="8"/>
      <c r="GN685" s="8"/>
      <c r="GO685" s="8"/>
      <c r="GP685" s="8"/>
      <c r="GQ685" s="8"/>
      <c r="GR685" s="8"/>
      <c r="GS685" s="8"/>
      <c r="GT685" s="8"/>
      <c r="GU685" s="8"/>
      <c r="GV685" s="8"/>
      <c r="GW685" s="8"/>
      <c r="GX685" s="8"/>
      <c r="GY685" s="8"/>
      <c r="GZ685" s="8"/>
      <c r="HA685" s="8"/>
      <c r="HB685" s="8"/>
      <c r="HC685" s="8"/>
      <c r="HD685" s="8"/>
      <c r="HE685" s="8"/>
      <c r="HF685" s="8"/>
      <c r="HG685" s="8"/>
      <c r="HH685" s="8"/>
      <c r="HI685" s="8"/>
      <c r="HJ685" s="8"/>
      <c r="HK685" s="8"/>
      <c r="HL685" s="8"/>
      <c r="HM685" s="8"/>
      <c r="HN685" s="8"/>
      <c r="HO685" s="8"/>
      <c r="HP685" s="8"/>
      <c r="HQ685" s="8"/>
      <c r="HR685" s="8"/>
      <c r="HS685" s="8"/>
      <c r="HT685" s="8"/>
      <c r="HU685" s="8"/>
      <c r="HV685" s="8"/>
      <c r="HW685" s="8"/>
      <c r="HX685" s="8"/>
      <c r="HY685" s="8"/>
      <c r="HZ685" s="8"/>
      <c r="IA685" s="8"/>
    </row>
    <row r="686" spans="1:235">
      <c r="A686" s="8"/>
      <c r="B686" s="8"/>
      <c r="C686" s="8"/>
      <c r="D686" s="8"/>
      <c r="E686" s="8"/>
      <c r="F686" s="8"/>
      <c r="G686" s="8"/>
      <c r="H686" s="8"/>
      <c r="I686" s="8"/>
      <c r="J686" s="8"/>
      <c r="K686" s="8"/>
      <c r="L686" s="8"/>
      <c r="M686" s="8"/>
      <c r="N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c r="FO686" s="8"/>
      <c r="FP686" s="8"/>
      <c r="FQ686" s="8"/>
      <c r="FR686" s="8"/>
      <c r="FS686" s="8"/>
      <c r="FT686" s="8"/>
      <c r="FU686" s="8"/>
      <c r="FV686" s="8"/>
      <c r="FW686" s="8"/>
      <c r="FX686" s="8"/>
      <c r="FY686" s="8"/>
      <c r="FZ686" s="8"/>
      <c r="GA686" s="8"/>
      <c r="GB686" s="8"/>
      <c r="GC686" s="8"/>
      <c r="GD686" s="8"/>
      <c r="GE686" s="8"/>
      <c r="GF686" s="8"/>
      <c r="GG686" s="8"/>
      <c r="GH686" s="8"/>
      <c r="GI686" s="8"/>
      <c r="GJ686" s="8"/>
      <c r="GK686" s="8"/>
      <c r="GL686" s="8"/>
      <c r="GM686" s="8"/>
      <c r="GN686" s="8"/>
      <c r="GO686" s="8"/>
      <c r="GP686" s="8"/>
      <c r="GQ686" s="8"/>
      <c r="GR686" s="8"/>
      <c r="GS686" s="8"/>
      <c r="GT686" s="8"/>
      <c r="GU686" s="8"/>
      <c r="GV686" s="8"/>
      <c r="GW686" s="8"/>
      <c r="GX686" s="8"/>
      <c r="GY686" s="8"/>
      <c r="GZ686" s="8"/>
      <c r="HA686" s="8"/>
      <c r="HB686" s="8"/>
      <c r="HC686" s="8"/>
      <c r="HD686" s="8"/>
      <c r="HE686" s="8"/>
      <c r="HF686" s="8"/>
      <c r="HG686" s="8"/>
      <c r="HH686" s="8"/>
      <c r="HI686" s="8"/>
      <c r="HJ686" s="8"/>
      <c r="HK686" s="8"/>
      <c r="HL686" s="8"/>
      <c r="HM686" s="8"/>
      <c r="HN686" s="8"/>
      <c r="HO686" s="8"/>
      <c r="HP686" s="8"/>
      <c r="HQ686" s="8"/>
      <c r="HR686" s="8"/>
      <c r="HS686" s="8"/>
      <c r="HT686" s="8"/>
      <c r="HU686" s="8"/>
      <c r="HV686" s="8"/>
      <c r="HW686" s="8"/>
      <c r="HX686" s="8"/>
      <c r="HY686" s="8"/>
      <c r="HZ686" s="8"/>
      <c r="IA686" s="8"/>
    </row>
    <row r="687" spans="1:235">
      <c r="A687" s="8"/>
      <c r="B687" s="8"/>
      <c r="C687" s="8"/>
      <c r="D687" s="8"/>
      <c r="E687" s="8"/>
      <c r="F687" s="8"/>
      <c r="G687" s="8"/>
      <c r="H687" s="8"/>
      <c r="I687" s="8"/>
      <c r="J687" s="8"/>
      <c r="K687" s="8"/>
      <c r="L687" s="8"/>
      <c r="M687" s="8"/>
      <c r="N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c r="DI687" s="8"/>
      <c r="DJ687" s="8"/>
      <c r="DK687" s="8"/>
      <c r="DL687" s="8"/>
      <c r="DM687" s="8"/>
      <c r="DN687" s="8"/>
      <c r="DO687" s="8"/>
      <c r="DP687" s="8"/>
      <c r="DQ687" s="8"/>
      <c r="DR687" s="8"/>
      <c r="DS687" s="8"/>
      <c r="DT687" s="8"/>
      <c r="DU687" s="8"/>
      <c r="DV687" s="8"/>
      <c r="DW687" s="8"/>
      <c r="DX687" s="8"/>
      <c r="DY687" s="8"/>
      <c r="DZ687" s="8"/>
      <c r="EA687" s="8"/>
      <c r="EB687" s="8"/>
      <c r="EC687" s="8"/>
      <c r="ED687" s="8"/>
      <c r="EE687" s="8"/>
      <c r="EF687" s="8"/>
      <c r="EG687" s="8"/>
      <c r="EH687" s="8"/>
      <c r="EI687" s="8"/>
      <c r="EJ687" s="8"/>
      <c r="EK687" s="8"/>
      <c r="EL687" s="8"/>
      <c r="EM687" s="8"/>
      <c r="EN687" s="8"/>
      <c r="EO687" s="8"/>
      <c r="EP687" s="8"/>
      <c r="EQ687" s="8"/>
      <c r="ER687" s="8"/>
      <c r="ES687" s="8"/>
      <c r="ET687" s="8"/>
      <c r="EU687" s="8"/>
      <c r="EV687" s="8"/>
      <c r="EW687" s="8"/>
      <c r="EX687" s="8"/>
      <c r="EY687" s="8"/>
      <c r="EZ687" s="8"/>
      <c r="FA687" s="8"/>
      <c r="FB687" s="8"/>
      <c r="FC687" s="8"/>
      <c r="FD687" s="8"/>
      <c r="FE687" s="8"/>
      <c r="FF687" s="8"/>
      <c r="FG687" s="8"/>
      <c r="FH687" s="8"/>
      <c r="FI687" s="8"/>
      <c r="FJ687" s="8"/>
      <c r="FK687" s="8"/>
      <c r="FL687" s="8"/>
      <c r="FM687" s="8"/>
      <c r="FN687" s="8"/>
      <c r="FO687" s="8"/>
      <c r="FP687" s="8"/>
      <c r="FQ687" s="8"/>
      <c r="FR687" s="8"/>
      <c r="FS687" s="8"/>
      <c r="FT687" s="8"/>
      <c r="FU687" s="8"/>
      <c r="FV687" s="8"/>
      <c r="FW687" s="8"/>
      <c r="FX687" s="8"/>
      <c r="FY687" s="8"/>
      <c r="FZ687" s="8"/>
      <c r="GA687" s="8"/>
      <c r="GB687" s="8"/>
      <c r="GC687" s="8"/>
      <c r="GD687" s="8"/>
      <c r="GE687" s="8"/>
      <c r="GF687" s="8"/>
      <c r="GG687" s="8"/>
      <c r="GH687" s="8"/>
      <c r="GI687" s="8"/>
      <c r="GJ687" s="8"/>
      <c r="GK687" s="8"/>
      <c r="GL687" s="8"/>
      <c r="GM687" s="8"/>
      <c r="GN687" s="8"/>
      <c r="GO687" s="8"/>
      <c r="GP687" s="8"/>
      <c r="GQ687" s="8"/>
      <c r="GR687" s="8"/>
      <c r="GS687" s="8"/>
      <c r="GT687" s="8"/>
      <c r="GU687" s="8"/>
      <c r="GV687" s="8"/>
      <c r="GW687" s="8"/>
      <c r="GX687" s="8"/>
      <c r="GY687" s="8"/>
      <c r="GZ687" s="8"/>
      <c r="HA687" s="8"/>
      <c r="HB687" s="8"/>
      <c r="HC687" s="8"/>
      <c r="HD687" s="8"/>
      <c r="HE687" s="8"/>
      <c r="HF687" s="8"/>
      <c r="HG687" s="8"/>
      <c r="HH687" s="8"/>
      <c r="HI687" s="8"/>
      <c r="HJ687" s="8"/>
      <c r="HK687" s="8"/>
      <c r="HL687" s="8"/>
      <c r="HM687" s="8"/>
      <c r="HN687" s="8"/>
      <c r="HO687" s="8"/>
      <c r="HP687" s="8"/>
      <c r="HQ687" s="8"/>
      <c r="HR687" s="8"/>
      <c r="HS687" s="8"/>
      <c r="HT687" s="8"/>
      <c r="HU687" s="8"/>
      <c r="HV687" s="8"/>
      <c r="HW687" s="8"/>
      <c r="HX687" s="8"/>
      <c r="HY687" s="8"/>
      <c r="HZ687" s="8"/>
      <c r="IA687" s="8"/>
    </row>
    <row r="688" spans="1:235">
      <c r="A688" s="8"/>
      <c r="B688" s="8"/>
      <c r="C688" s="8"/>
      <c r="D688" s="8"/>
      <c r="E688" s="8"/>
      <c r="F688" s="8"/>
      <c r="G688" s="8"/>
      <c r="H688" s="8"/>
      <c r="I688" s="8"/>
      <c r="J688" s="8"/>
      <c r="K688" s="8"/>
      <c r="L688" s="8"/>
      <c r="M688" s="8"/>
      <c r="N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c r="DI688" s="8"/>
      <c r="DJ688" s="8"/>
      <c r="DK688" s="8"/>
      <c r="DL688" s="8"/>
      <c r="DM688" s="8"/>
      <c r="DN688" s="8"/>
      <c r="DO688" s="8"/>
      <c r="DP688" s="8"/>
      <c r="DQ688" s="8"/>
      <c r="DR688" s="8"/>
      <c r="DS688" s="8"/>
      <c r="DT688" s="8"/>
      <c r="DU688" s="8"/>
      <c r="DV688" s="8"/>
      <c r="DW688" s="8"/>
      <c r="DX688" s="8"/>
      <c r="DY688" s="8"/>
      <c r="DZ688" s="8"/>
      <c r="EA688" s="8"/>
      <c r="EB688" s="8"/>
      <c r="EC688" s="8"/>
      <c r="ED688" s="8"/>
      <c r="EE688" s="8"/>
      <c r="EF688" s="8"/>
      <c r="EG688" s="8"/>
      <c r="EH688" s="8"/>
      <c r="EI688" s="8"/>
      <c r="EJ688" s="8"/>
      <c r="EK688" s="8"/>
      <c r="EL688" s="8"/>
      <c r="EM688" s="8"/>
      <c r="EN688" s="8"/>
      <c r="EO688" s="8"/>
      <c r="EP688" s="8"/>
      <c r="EQ688" s="8"/>
      <c r="ER688" s="8"/>
      <c r="ES688" s="8"/>
      <c r="ET688" s="8"/>
      <c r="EU688" s="8"/>
      <c r="EV688" s="8"/>
      <c r="EW688" s="8"/>
      <c r="EX688" s="8"/>
      <c r="EY688" s="8"/>
      <c r="EZ688" s="8"/>
      <c r="FA688" s="8"/>
      <c r="FB688" s="8"/>
      <c r="FC688" s="8"/>
      <c r="FD688" s="8"/>
      <c r="FE688" s="8"/>
      <c r="FF688" s="8"/>
      <c r="FG688" s="8"/>
      <c r="FH688" s="8"/>
      <c r="FI688" s="8"/>
      <c r="FJ688" s="8"/>
      <c r="FK688" s="8"/>
      <c r="FL688" s="8"/>
      <c r="FM688" s="8"/>
      <c r="FN688" s="8"/>
      <c r="FO688" s="8"/>
      <c r="FP688" s="8"/>
      <c r="FQ688" s="8"/>
      <c r="FR688" s="8"/>
      <c r="FS688" s="8"/>
      <c r="FT688" s="8"/>
      <c r="FU688" s="8"/>
      <c r="FV688" s="8"/>
      <c r="FW688" s="8"/>
      <c r="FX688" s="8"/>
      <c r="FY688" s="8"/>
      <c r="FZ688" s="8"/>
      <c r="GA688" s="8"/>
      <c r="GB688" s="8"/>
      <c r="GC688" s="8"/>
      <c r="GD688" s="8"/>
      <c r="GE688" s="8"/>
      <c r="GF688" s="8"/>
      <c r="GG688" s="8"/>
      <c r="GH688" s="8"/>
      <c r="GI688" s="8"/>
      <c r="GJ688" s="8"/>
      <c r="GK688" s="8"/>
      <c r="GL688" s="8"/>
      <c r="GM688" s="8"/>
      <c r="GN688" s="8"/>
      <c r="GO688" s="8"/>
      <c r="GP688" s="8"/>
      <c r="GQ688" s="8"/>
      <c r="GR688" s="8"/>
      <c r="GS688" s="8"/>
      <c r="GT688" s="8"/>
      <c r="GU688" s="8"/>
      <c r="GV688" s="8"/>
      <c r="GW688" s="8"/>
      <c r="GX688" s="8"/>
      <c r="GY688" s="8"/>
      <c r="GZ688" s="8"/>
      <c r="HA688" s="8"/>
      <c r="HB688" s="8"/>
      <c r="HC688" s="8"/>
      <c r="HD688" s="8"/>
      <c r="HE688" s="8"/>
      <c r="HF688" s="8"/>
      <c r="HG688" s="8"/>
      <c r="HH688" s="8"/>
      <c r="HI688" s="8"/>
      <c r="HJ688" s="8"/>
      <c r="HK688" s="8"/>
      <c r="HL688" s="8"/>
      <c r="HM688" s="8"/>
      <c r="HN688" s="8"/>
      <c r="HO688" s="8"/>
      <c r="HP688" s="8"/>
      <c r="HQ688" s="8"/>
      <c r="HR688" s="8"/>
      <c r="HS688" s="8"/>
      <c r="HT688" s="8"/>
      <c r="HU688" s="8"/>
      <c r="HV688" s="8"/>
      <c r="HW688" s="8"/>
      <c r="HX688" s="8"/>
      <c r="HY688" s="8"/>
      <c r="HZ688" s="8"/>
      <c r="IA688" s="8"/>
    </row>
    <row r="689" spans="1:235">
      <c r="A689" s="8"/>
      <c r="B689" s="8"/>
      <c r="C689" s="8"/>
      <c r="D689" s="8"/>
      <c r="E689" s="8"/>
      <c r="F689" s="8"/>
      <c r="G689" s="8"/>
      <c r="H689" s="8"/>
      <c r="I689" s="8"/>
      <c r="J689" s="8"/>
      <c r="K689" s="8"/>
      <c r="L689" s="8"/>
      <c r="M689" s="8"/>
      <c r="N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c r="FO689" s="8"/>
      <c r="FP689" s="8"/>
      <c r="FQ689" s="8"/>
      <c r="FR689" s="8"/>
      <c r="FS689" s="8"/>
      <c r="FT689" s="8"/>
      <c r="FU689" s="8"/>
      <c r="FV689" s="8"/>
      <c r="FW689" s="8"/>
      <c r="FX689" s="8"/>
      <c r="FY689" s="8"/>
      <c r="FZ689" s="8"/>
      <c r="GA689" s="8"/>
      <c r="GB689" s="8"/>
      <c r="GC689" s="8"/>
      <c r="GD689" s="8"/>
      <c r="GE689" s="8"/>
      <c r="GF689" s="8"/>
      <c r="GG689" s="8"/>
      <c r="GH689" s="8"/>
      <c r="GI689" s="8"/>
      <c r="GJ689" s="8"/>
      <c r="GK689" s="8"/>
      <c r="GL689" s="8"/>
      <c r="GM689" s="8"/>
      <c r="GN689" s="8"/>
      <c r="GO689" s="8"/>
      <c r="GP689" s="8"/>
      <c r="GQ689" s="8"/>
      <c r="GR689" s="8"/>
      <c r="GS689" s="8"/>
      <c r="GT689" s="8"/>
      <c r="GU689" s="8"/>
      <c r="GV689" s="8"/>
      <c r="GW689" s="8"/>
      <c r="GX689" s="8"/>
      <c r="GY689" s="8"/>
      <c r="GZ689" s="8"/>
      <c r="HA689" s="8"/>
      <c r="HB689" s="8"/>
      <c r="HC689" s="8"/>
      <c r="HD689" s="8"/>
      <c r="HE689" s="8"/>
      <c r="HF689" s="8"/>
      <c r="HG689" s="8"/>
      <c r="HH689" s="8"/>
      <c r="HI689" s="8"/>
      <c r="HJ689" s="8"/>
      <c r="HK689" s="8"/>
      <c r="HL689" s="8"/>
      <c r="HM689" s="8"/>
      <c r="HN689" s="8"/>
      <c r="HO689" s="8"/>
      <c r="HP689" s="8"/>
      <c r="HQ689" s="8"/>
      <c r="HR689" s="8"/>
      <c r="HS689" s="8"/>
      <c r="HT689" s="8"/>
      <c r="HU689" s="8"/>
      <c r="HV689" s="8"/>
      <c r="HW689" s="8"/>
      <c r="HX689" s="8"/>
      <c r="HY689" s="8"/>
      <c r="HZ689" s="8"/>
      <c r="IA689" s="8"/>
    </row>
    <row r="690" spans="1:235">
      <c r="A690" s="8"/>
      <c r="B690" s="8"/>
      <c r="C690" s="8"/>
      <c r="D690" s="8"/>
      <c r="E690" s="8"/>
      <c r="F690" s="8"/>
      <c r="G690" s="8"/>
      <c r="H690" s="8"/>
      <c r="I690" s="8"/>
      <c r="J690" s="8"/>
      <c r="K690" s="8"/>
      <c r="L690" s="8"/>
      <c r="M690" s="8"/>
      <c r="N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c r="DI690" s="8"/>
      <c r="DJ690" s="8"/>
      <c r="DK690" s="8"/>
      <c r="DL690" s="8"/>
      <c r="DM690" s="8"/>
      <c r="DN690" s="8"/>
      <c r="DO690" s="8"/>
      <c r="DP690" s="8"/>
      <c r="DQ690" s="8"/>
      <c r="DR690" s="8"/>
      <c r="DS690" s="8"/>
      <c r="DT690" s="8"/>
      <c r="DU690" s="8"/>
      <c r="DV690" s="8"/>
      <c r="DW690" s="8"/>
      <c r="DX690" s="8"/>
      <c r="DY690" s="8"/>
      <c r="DZ690" s="8"/>
      <c r="EA690" s="8"/>
      <c r="EB690" s="8"/>
      <c r="EC690" s="8"/>
      <c r="ED690" s="8"/>
      <c r="EE690" s="8"/>
      <c r="EF690" s="8"/>
      <c r="EG690" s="8"/>
      <c r="EH690" s="8"/>
      <c r="EI690" s="8"/>
      <c r="EJ690" s="8"/>
      <c r="EK690" s="8"/>
      <c r="EL690" s="8"/>
      <c r="EM690" s="8"/>
      <c r="EN690" s="8"/>
      <c r="EO690" s="8"/>
      <c r="EP690" s="8"/>
      <c r="EQ690" s="8"/>
      <c r="ER690" s="8"/>
      <c r="ES690" s="8"/>
      <c r="ET690" s="8"/>
      <c r="EU690" s="8"/>
      <c r="EV690" s="8"/>
      <c r="EW690" s="8"/>
      <c r="EX690" s="8"/>
      <c r="EY690" s="8"/>
      <c r="EZ690" s="8"/>
      <c r="FA690" s="8"/>
      <c r="FB690" s="8"/>
      <c r="FC690" s="8"/>
      <c r="FD690" s="8"/>
      <c r="FE690" s="8"/>
      <c r="FF690" s="8"/>
      <c r="FG690" s="8"/>
      <c r="FH690" s="8"/>
      <c r="FI690" s="8"/>
      <c r="FJ690" s="8"/>
      <c r="FK690" s="8"/>
      <c r="FL690" s="8"/>
      <c r="FM690" s="8"/>
      <c r="FN690" s="8"/>
      <c r="FO690" s="8"/>
      <c r="FP690" s="8"/>
      <c r="FQ690" s="8"/>
      <c r="FR690" s="8"/>
      <c r="FS690" s="8"/>
      <c r="FT690" s="8"/>
      <c r="FU690" s="8"/>
      <c r="FV690" s="8"/>
      <c r="FW690" s="8"/>
      <c r="FX690" s="8"/>
      <c r="FY690" s="8"/>
      <c r="FZ690" s="8"/>
      <c r="GA690" s="8"/>
      <c r="GB690" s="8"/>
      <c r="GC690" s="8"/>
      <c r="GD690" s="8"/>
      <c r="GE690" s="8"/>
      <c r="GF690" s="8"/>
      <c r="GG690" s="8"/>
      <c r="GH690" s="8"/>
      <c r="GI690" s="8"/>
      <c r="GJ690" s="8"/>
      <c r="GK690" s="8"/>
      <c r="GL690" s="8"/>
      <c r="GM690" s="8"/>
      <c r="GN690" s="8"/>
      <c r="GO690" s="8"/>
      <c r="GP690" s="8"/>
      <c r="GQ690" s="8"/>
      <c r="GR690" s="8"/>
      <c r="GS690" s="8"/>
      <c r="GT690" s="8"/>
      <c r="GU690" s="8"/>
      <c r="GV690" s="8"/>
      <c r="GW690" s="8"/>
      <c r="GX690" s="8"/>
      <c r="GY690" s="8"/>
      <c r="GZ690" s="8"/>
      <c r="HA690" s="8"/>
      <c r="HB690" s="8"/>
      <c r="HC690" s="8"/>
      <c r="HD690" s="8"/>
      <c r="HE690" s="8"/>
      <c r="HF690" s="8"/>
      <c r="HG690" s="8"/>
      <c r="HH690" s="8"/>
      <c r="HI690" s="8"/>
      <c r="HJ690" s="8"/>
      <c r="HK690" s="8"/>
      <c r="HL690" s="8"/>
      <c r="HM690" s="8"/>
      <c r="HN690" s="8"/>
      <c r="HO690" s="8"/>
      <c r="HP690" s="8"/>
      <c r="HQ690" s="8"/>
      <c r="HR690" s="8"/>
      <c r="HS690" s="8"/>
      <c r="HT690" s="8"/>
      <c r="HU690" s="8"/>
      <c r="HV690" s="8"/>
      <c r="HW690" s="8"/>
      <c r="HX690" s="8"/>
      <c r="HY690" s="8"/>
      <c r="HZ690" s="8"/>
      <c r="IA690" s="8"/>
    </row>
    <row r="691" spans="1:235">
      <c r="A691" s="8"/>
      <c r="B691" s="8"/>
      <c r="C691" s="8"/>
      <c r="D691" s="8"/>
      <c r="E691" s="8"/>
      <c r="F691" s="8"/>
      <c r="G691" s="8"/>
      <c r="H691" s="8"/>
      <c r="I691" s="8"/>
      <c r="J691" s="8"/>
      <c r="K691" s="8"/>
      <c r="L691" s="8"/>
      <c r="M691" s="8"/>
      <c r="N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8"/>
      <c r="DM691" s="8"/>
      <c r="DN691" s="8"/>
      <c r="DO691" s="8"/>
      <c r="DP691" s="8"/>
      <c r="DQ691" s="8"/>
      <c r="DR691" s="8"/>
      <c r="DS691" s="8"/>
      <c r="DT691" s="8"/>
      <c r="DU691" s="8"/>
      <c r="DV691" s="8"/>
      <c r="DW691" s="8"/>
      <c r="DX691" s="8"/>
      <c r="DY691" s="8"/>
      <c r="DZ691" s="8"/>
      <c r="EA691" s="8"/>
      <c r="EB691" s="8"/>
      <c r="EC691" s="8"/>
      <c r="ED691" s="8"/>
      <c r="EE691" s="8"/>
      <c r="EF691" s="8"/>
      <c r="EG691" s="8"/>
      <c r="EH691" s="8"/>
      <c r="EI691" s="8"/>
      <c r="EJ691" s="8"/>
      <c r="EK691" s="8"/>
      <c r="EL691" s="8"/>
      <c r="EM691" s="8"/>
      <c r="EN691" s="8"/>
      <c r="EO691" s="8"/>
      <c r="EP691" s="8"/>
      <c r="EQ691" s="8"/>
      <c r="ER691" s="8"/>
      <c r="ES691" s="8"/>
      <c r="ET691" s="8"/>
      <c r="EU691" s="8"/>
      <c r="EV691" s="8"/>
      <c r="EW691" s="8"/>
      <c r="EX691" s="8"/>
      <c r="EY691" s="8"/>
      <c r="EZ691" s="8"/>
      <c r="FA691" s="8"/>
      <c r="FB691" s="8"/>
      <c r="FC691" s="8"/>
      <c r="FD691" s="8"/>
      <c r="FE691" s="8"/>
      <c r="FF691" s="8"/>
      <c r="FG691" s="8"/>
      <c r="FH691" s="8"/>
      <c r="FI691" s="8"/>
      <c r="FJ691" s="8"/>
      <c r="FK691" s="8"/>
      <c r="FL691" s="8"/>
      <c r="FM691" s="8"/>
      <c r="FN691" s="8"/>
      <c r="FO691" s="8"/>
      <c r="FP691" s="8"/>
      <c r="FQ691" s="8"/>
      <c r="FR691" s="8"/>
      <c r="FS691" s="8"/>
      <c r="FT691" s="8"/>
      <c r="FU691" s="8"/>
      <c r="FV691" s="8"/>
      <c r="FW691" s="8"/>
      <c r="FX691" s="8"/>
      <c r="FY691" s="8"/>
      <c r="FZ691" s="8"/>
      <c r="GA691" s="8"/>
      <c r="GB691" s="8"/>
      <c r="GC691" s="8"/>
      <c r="GD691" s="8"/>
      <c r="GE691" s="8"/>
      <c r="GF691" s="8"/>
      <c r="GG691" s="8"/>
      <c r="GH691" s="8"/>
      <c r="GI691" s="8"/>
      <c r="GJ691" s="8"/>
      <c r="GK691" s="8"/>
      <c r="GL691" s="8"/>
      <c r="GM691" s="8"/>
      <c r="GN691" s="8"/>
      <c r="GO691" s="8"/>
      <c r="GP691" s="8"/>
      <c r="GQ691" s="8"/>
      <c r="GR691" s="8"/>
      <c r="GS691" s="8"/>
      <c r="GT691" s="8"/>
      <c r="GU691" s="8"/>
      <c r="GV691" s="8"/>
      <c r="GW691" s="8"/>
      <c r="GX691" s="8"/>
      <c r="GY691" s="8"/>
      <c r="GZ691" s="8"/>
      <c r="HA691" s="8"/>
      <c r="HB691" s="8"/>
      <c r="HC691" s="8"/>
      <c r="HD691" s="8"/>
      <c r="HE691" s="8"/>
      <c r="HF691" s="8"/>
      <c r="HG691" s="8"/>
      <c r="HH691" s="8"/>
      <c r="HI691" s="8"/>
      <c r="HJ691" s="8"/>
      <c r="HK691" s="8"/>
      <c r="HL691" s="8"/>
      <c r="HM691" s="8"/>
      <c r="HN691" s="8"/>
      <c r="HO691" s="8"/>
      <c r="HP691" s="8"/>
      <c r="HQ691" s="8"/>
      <c r="HR691" s="8"/>
      <c r="HS691" s="8"/>
      <c r="HT691" s="8"/>
      <c r="HU691" s="8"/>
      <c r="HV691" s="8"/>
      <c r="HW691" s="8"/>
      <c r="HX691" s="8"/>
      <c r="HY691" s="8"/>
      <c r="HZ691" s="8"/>
      <c r="IA691" s="8"/>
    </row>
    <row r="692" spans="1:235">
      <c r="A692" s="8"/>
      <c r="B692" s="8"/>
      <c r="C692" s="8"/>
      <c r="D692" s="8"/>
      <c r="E692" s="8"/>
      <c r="F692" s="8"/>
      <c r="G692" s="8"/>
      <c r="H692" s="8"/>
      <c r="I692" s="8"/>
      <c r="J692" s="8"/>
      <c r="K692" s="8"/>
      <c r="L692" s="8"/>
      <c r="M692" s="8"/>
      <c r="N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8"/>
      <c r="DM692" s="8"/>
      <c r="DN692" s="8"/>
      <c r="DO692" s="8"/>
      <c r="DP692" s="8"/>
      <c r="DQ692" s="8"/>
      <c r="DR692" s="8"/>
      <c r="DS692" s="8"/>
      <c r="DT692" s="8"/>
      <c r="DU692" s="8"/>
      <c r="DV692" s="8"/>
      <c r="DW692" s="8"/>
      <c r="DX692" s="8"/>
      <c r="DY692" s="8"/>
      <c r="DZ692" s="8"/>
      <c r="EA692" s="8"/>
      <c r="EB692" s="8"/>
      <c r="EC692" s="8"/>
      <c r="ED692" s="8"/>
      <c r="EE692" s="8"/>
      <c r="EF692" s="8"/>
      <c r="EG692" s="8"/>
      <c r="EH692" s="8"/>
      <c r="EI692" s="8"/>
      <c r="EJ692" s="8"/>
      <c r="EK692" s="8"/>
      <c r="EL692" s="8"/>
      <c r="EM692" s="8"/>
      <c r="EN692" s="8"/>
      <c r="EO692" s="8"/>
      <c r="EP692" s="8"/>
      <c r="EQ692" s="8"/>
      <c r="ER692" s="8"/>
      <c r="ES692" s="8"/>
      <c r="ET692" s="8"/>
      <c r="EU692" s="8"/>
      <c r="EV692" s="8"/>
      <c r="EW692" s="8"/>
      <c r="EX692" s="8"/>
      <c r="EY692" s="8"/>
      <c r="EZ692" s="8"/>
      <c r="FA692" s="8"/>
      <c r="FB692" s="8"/>
      <c r="FC692" s="8"/>
      <c r="FD692" s="8"/>
      <c r="FE692" s="8"/>
      <c r="FF692" s="8"/>
      <c r="FG692" s="8"/>
      <c r="FH692" s="8"/>
      <c r="FI692" s="8"/>
      <c r="FJ692" s="8"/>
      <c r="FK692" s="8"/>
      <c r="FL692" s="8"/>
      <c r="FM692" s="8"/>
      <c r="FN692" s="8"/>
      <c r="FO692" s="8"/>
      <c r="FP692" s="8"/>
      <c r="FQ692" s="8"/>
      <c r="FR692" s="8"/>
      <c r="FS692" s="8"/>
      <c r="FT692" s="8"/>
      <c r="FU692" s="8"/>
      <c r="FV692" s="8"/>
      <c r="FW692" s="8"/>
      <c r="FX692" s="8"/>
      <c r="FY692" s="8"/>
      <c r="FZ692" s="8"/>
      <c r="GA692" s="8"/>
      <c r="GB692" s="8"/>
      <c r="GC692" s="8"/>
      <c r="GD692" s="8"/>
      <c r="GE692" s="8"/>
      <c r="GF692" s="8"/>
      <c r="GG692" s="8"/>
      <c r="GH692" s="8"/>
      <c r="GI692" s="8"/>
      <c r="GJ692" s="8"/>
      <c r="GK692" s="8"/>
      <c r="GL692" s="8"/>
      <c r="GM692" s="8"/>
      <c r="GN692" s="8"/>
      <c r="GO692" s="8"/>
      <c r="GP692" s="8"/>
      <c r="GQ692" s="8"/>
      <c r="GR692" s="8"/>
      <c r="GS692" s="8"/>
      <c r="GT692" s="8"/>
      <c r="GU692" s="8"/>
      <c r="GV692" s="8"/>
      <c r="GW692" s="8"/>
      <c r="GX692" s="8"/>
      <c r="GY692" s="8"/>
      <c r="GZ692" s="8"/>
      <c r="HA692" s="8"/>
      <c r="HB692" s="8"/>
      <c r="HC692" s="8"/>
      <c r="HD692" s="8"/>
      <c r="HE692" s="8"/>
      <c r="HF692" s="8"/>
      <c r="HG692" s="8"/>
      <c r="HH692" s="8"/>
      <c r="HI692" s="8"/>
      <c r="HJ692" s="8"/>
      <c r="HK692" s="8"/>
      <c r="HL692" s="8"/>
      <c r="HM692" s="8"/>
      <c r="HN692" s="8"/>
      <c r="HO692" s="8"/>
      <c r="HP692" s="8"/>
      <c r="HQ692" s="8"/>
      <c r="HR692" s="8"/>
      <c r="HS692" s="8"/>
      <c r="HT692" s="8"/>
      <c r="HU692" s="8"/>
      <c r="HV692" s="8"/>
      <c r="HW692" s="8"/>
      <c r="HX692" s="8"/>
      <c r="HY692" s="8"/>
      <c r="HZ692" s="8"/>
      <c r="IA692" s="8"/>
    </row>
    <row r="693" spans="1:235">
      <c r="A693" s="8"/>
      <c r="B693" s="8"/>
      <c r="C693" s="8"/>
      <c r="D693" s="8"/>
      <c r="E693" s="8"/>
      <c r="F693" s="8"/>
      <c r="G693" s="8"/>
      <c r="H693" s="8"/>
      <c r="I693" s="8"/>
      <c r="J693" s="8"/>
      <c r="K693" s="8"/>
      <c r="L693" s="8"/>
      <c r="M693" s="8"/>
      <c r="N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c r="DI693" s="8"/>
      <c r="DJ693" s="8"/>
      <c r="DK693" s="8"/>
      <c r="DL693" s="8"/>
      <c r="DM693" s="8"/>
      <c r="DN693" s="8"/>
      <c r="DO693" s="8"/>
      <c r="DP693" s="8"/>
      <c r="DQ693" s="8"/>
      <c r="DR693" s="8"/>
      <c r="DS693" s="8"/>
      <c r="DT693" s="8"/>
      <c r="DU693" s="8"/>
      <c r="DV693" s="8"/>
      <c r="DW693" s="8"/>
      <c r="DX693" s="8"/>
      <c r="DY693" s="8"/>
      <c r="DZ693" s="8"/>
      <c r="EA693" s="8"/>
      <c r="EB693" s="8"/>
      <c r="EC693" s="8"/>
      <c r="ED693" s="8"/>
      <c r="EE693" s="8"/>
      <c r="EF693" s="8"/>
      <c r="EG693" s="8"/>
      <c r="EH693" s="8"/>
      <c r="EI693" s="8"/>
      <c r="EJ693" s="8"/>
      <c r="EK693" s="8"/>
      <c r="EL693" s="8"/>
      <c r="EM693" s="8"/>
      <c r="EN693" s="8"/>
      <c r="EO693" s="8"/>
      <c r="EP693" s="8"/>
      <c r="EQ693" s="8"/>
      <c r="ER693" s="8"/>
      <c r="ES693" s="8"/>
      <c r="ET693" s="8"/>
      <c r="EU693" s="8"/>
      <c r="EV693" s="8"/>
      <c r="EW693" s="8"/>
      <c r="EX693" s="8"/>
      <c r="EY693" s="8"/>
      <c r="EZ693" s="8"/>
      <c r="FA693" s="8"/>
      <c r="FB693" s="8"/>
      <c r="FC693" s="8"/>
      <c r="FD693" s="8"/>
      <c r="FE693" s="8"/>
      <c r="FF693" s="8"/>
      <c r="FG693" s="8"/>
      <c r="FH693" s="8"/>
      <c r="FI693" s="8"/>
      <c r="FJ693" s="8"/>
      <c r="FK693" s="8"/>
      <c r="FL693" s="8"/>
      <c r="FM693" s="8"/>
      <c r="FN693" s="8"/>
      <c r="FO693" s="8"/>
      <c r="FP693" s="8"/>
      <c r="FQ693" s="8"/>
      <c r="FR693" s="8"/>
      <c r="FS693" s="8"/>
      <c r="FT693" s="8"/>
      <c r="FU693" s="8"/>
      <c r="FV693" s="8"/>
      <c r="FW693" s="8"/>
      <c r="FX693" s="8"/>
      <c r="FY693" s="8"/>
      <c r="FZ693" s="8"/>
      <c r="GA693" s="8"/>
      <c r="GB693" s="8"/>
      <c r="GC693" s="8"/>
      <c r="GD693" s="8"/>
      <c r="GE693" s="8"/>
      <c r="GF693" s="8"/>
      <c r="GG693" s="8"/>
      <c r="GH693" s="8"/>
      <c r="GI693" s="8"/>
      <c r="GJ693" s="8"/>
      <c r="GK693" s="8"/>
      <c r="GL693" s="8"/>
      <c r="GM693" s="8"/>
      <c r="GN693" s="8"/>
      <c r="GO693" s="8"/>
      <c r="GP693" s="8"/>
      <c r="GQ693" s="8"/>
      <c r="GR693" s="8"/>
      <c r="GS693" s="8"/>
      <c r="GT693" s="8"/>
      <c r="GU693" s="8"/>
      <c r="GV693" s="8"/>
      <c r="GW693" s="8"/>
      <c r="GX693" s="8"/>
      <c r="GY693" s="8"/>
      <c r="GZ693" s="8"/>
      <c r="HA693" s="8"/>
      <c r="HB693" s="8"/>
      <c r="HC693" s="8"/>
      <c r="HD693" s="8"/>
      <c r="HE693" s="8"/>
      <c r="HF693" s="8"/>
      <c r="HG693" s="8"/>
      <c r="HH693" s="8"/>
      <c r="HI693" s="8"/>
      <c r="HJ693" s="8"/>
      <c r="HK693" s="8"/>
      <c r="HL693" s="8"/>
      <c r="HM693" s="8"/>
      <c r="HN693" s="8"/>
      <c r="HO693" s="8"/>
      <c r="HP693" s="8"/>
      <c r="HQ693" s="8"/>
      <c r="HR693" s="8"/>
      <c r="HS693" s="8"/>
      <c r="HT693" s="8"/>
      <c r="HU693" s="8"/>
      <c r="HV693" s="8"/>
      <c r="HW693" s="8"/>
      <c r="HX693" s="8"/>
      <c r="HY693" s="8"/>
      <c r="HZ693" s="8"/>
      <c r="IA693" s="8"/>
    </row>
    <row r="694" spans="1:235">
      <c r="A694" s="8"/>
      <c r="B694" s="8"/>
      <c r="C694" s="8"/>
      <c r="D694" s="8"/>
      <c r="E694" s="8"/>
      <c r="F694" s="8"/>
      <c r="G694" s="8"/>
      <c r="H694" s="8"/>
      <c r="I694" s="8"/>
      <c r="J694" s="8"/>
      <c r="K694" s="8"/>
      <c r="L694" s="8"/>
      <c r="M694" s="8"/>
      <c r="N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c r="DI694" s="8"/>
      <c r="DJ694" s="8"/>
      <c r="DK694" s="8"/>
      <c r="DL694" s="8"/>
      <c r="DM694" s="8"/>
      <c r="DN694" s="8"/>
      <c r="DO694" s="8"/>
      <c r="DP694" s="8"/>
      <c r="DQ694" s="8"/>
      <c r="DR694" s="8"/>
      <c r="DS694" s="8"/>
      <c r="DT694" s="8"/>
      <c r="DU694" s="8"/>
      <c r="DV694" s="8"/>
      <c r="DW694" s="8"/>
      <c r="DX694" s="8"/>
      <c r="DY694" s="8"/>
      <c r="DZ694" s="8"/>
      <c r="EA694" s="8"/>
      <c r="EB694" s="8"/>
      <c r="EC694" s="8"/>
      <c r="ED694" s="8"/>
      <c r="EE694" s="8"/>
      <c r="EF694" s="8"/>
      <c r="EG694" s="8"/>
      <c r="EH694" s="8"/>
      <c r="EI694" s="8"/>
      <c r="EJ694" s="8"/>
      <c r="EK694" s="8"/>
      <c r="EL694" s="8"/>
      <c r="EM694" s="8"/>
      <c r="EN694" s="8"/>
      <c r="EO694" s="8"/>
      <c r="EP694" s="8"/>
      <c r="EQ694" s="8"/>
      <c r="ER694" s="8"/>
      <c r="ES694" s="8"/>
      <c r="ET694" s="8"/>
      <c r="EU694" s="8"/>
      <c r="EV694" s="8"/>
      <c r="EW694" s="8"/>
      <c r="EX694" s="8"/>
      <c r="EY694" s="8"/>
      <c r="EZ694" s="8"/>
      <c r="FA694" s="8"/>
      <c r="FB694" s="8"/>
      <c r="FC694" s="8"/>
      <c r="FD694" s="8"/>
      <c r="FE694" s="8"/>
      <c r="FF694" s="8"/>
      <c r="FG694" s="8"/>
      <c r="FH694" s="8"/>
      <c r="FI694" s="8"/>
      <c r="FJ694" s="8"/>
      <c r="FK694" s="8"/>
      <c r="FL694" s="8"/>
      <c r="FM694" s="8"/>
      <c r="FN694" s="8"/>
      <c r="FO694" s="8"/>
      <c r="FP694" s="8"/>
      <c r="FQ694" s="8"/>
      <c r="FR694" s="8"/>
      <c r="FS694" s="8"/>
      <c r="FT694" s="8"/>
      <c r="FU694" s="8"/>
      <c r="FV694" s="8"/>
      <c r="FW694" s="8"/>
      <c r="FX694" s="8"/>
      <c r="FY694" s="8"/>
      <c r="FZ694" s="8"/>
      <c r="GA694" s="8"/>
      <c r="GB694" s="8"/>
      <c r="GC694" s="8"/>
      <c r="GD694" s="8"/>
      <c r="GE694" s="8"/>
      <c r="GF694" s="8"/>
      <c r="GG694" s="8"/>
      <c r="GH694" s="8"/>
      <c r="GI694" s="8"/>
      <c r="GJ694" s="8"/>
      <c r="GK694" s="8"/>
      <c r="GL694" s="8"/>
      <c r="GM694" s="8"/>
      <c r="GN694" s="8"/>
      <c r="GO694" s="8"/>
      <c r="GP694" s="8"/>
      <c r="GQ694" s="8"/>
      <c r="GR694" s="8"/>
      <c r="GS694" s="8"/>
      <c r="GT694" s="8"/>
      <c r="GU694" s="8"/>
      <c r="GV694" s="8"/>
      <c r="GW694" s="8"/>
      <c r="GX694" s="8"/>
      <c r="GY694" s="8"/>
      <c r="GZ694" s="8"/>
      <c r="HA694" s="8"/>
      <c r="HB694" s="8"/>
      <c r="HC694" s="8"/>
      <c r="HD694" s="8"/>
      <c r="HE694" s="8"/>
      <c r="HF694" s="8"/>
      <c r="HG694" s="8"/>
      <c r="HH694" s="8"/>
      <c r="HI694" s="8"/>
      <c r="HJ694" s="8"/>
      <c r="HK694" s="8"/>
      <c r="HL694" s="8"/>
      <c r="HM694" s="8"/>
      <c r="HN694" s="8"/>
      <c r="HO694" s="8"/>
      <c r="HP694" s="8"/>
      <c r="HQ694" s="8"/>
      <c r="HR694" s="8"/>
      <c r="HS694" s="8"/>
      <c r="HT694" s="8"/>
      <c r="HU694" s="8"/>
      <c r="HV694" s="8"/>
      <c r="HW694" s="8"/>
      <c r="HX694" s="8"/>
      <c r="HY694" s="8"/>
      <c r="HZ694" s="8"/>
      <c r="IA694" s="8"/>
    </row>
    <row r="695" spans="1:235">
      <c r="A695" s="8"/>
      <c r="B695" s="8"/>
      <c r="C695" s="8"/>
      <c r="D695" s="8"/>
      <c r="E695" s="8"/>
      <c r="F695" s="8"/>
      <c r="G695" s="8"/>
      <c r="H695" s="8"/>
      <c r="I695" s="8"/>
      <c r="J695" s="8"/>
      <c r="K695" s="8"/>
      <c r="L695" s="8"/>
      <c r="M695" s="8"/>
      <c r="N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c r="DI695" s="8"/>
      <c r="DJ695" s="8"/>
      <c r="DK695" s="8"/>
      <c r="DL695" s="8"/>
      <c r="DM695" s="8"/>
      <c r="DN695" s="8"/>
      <c r="DO695" s="8"/>
      <c r="DP695" s="8"/>
      <c r="DQ695" s="8"/>
      <c r="DR695" s="8"/>
      <c r="DS695" s="8"/>
      <c r="DT695" s="8"/>
      <c r="DU695" s="8"/>
      <c r="DV695" s="8"/>
      <c r="DW695" s="8"/>
      <c r="DX695" s="8"/>
      <c r="DY695" s="8"/>
      <c r="DZ695" s="8"/>
      <c r="EA695" s="8"/>
      <c r="EB695" s="8"/>
      <c r="EC695" s="8"/>
      <c r="ED695" s="8"/>
      <c r="EE695" s="8"/>
      <c r="EF695" s="8"/>
      <c r="EG695" s="8"/>
      <c r="EH695" s="8"/>
      <c r="EI695" s="8"/>
      <c r="EJ695" s="8"/>
      <c r="EK695" s="8"/>
      <c r="EL695" s="8"/>
      <c r="EM695" s="8"/>
      <c r="EN695" s="8"/>
      <c r="EO695" s="8"/>
      <c r="EP695" s="8"/>
      <c r="EQ695" s="8"/>
      <c r="ER695" s="8"/>
      <c r="ES695" s="8"/>
      <c r="ET695" s="8"/>
      <c r="EU695" s="8"/>
      <c r="EV695" s="8"/>
      <c r="EW695" s="8"/>
      <c r="EX695" s="8"/>
      <c r="EY695" s="8"/>
      <c r="EZ695" s="8"/>
      <c r="FA695" s="8"/>
      <c r="FB695" s="8"/>
      <c r="FC695" s="8"/>
      <c r="FD695" s="8"/>
      <c r="FE695" s="8"/>
      <c r="FF695" s="8"/>
      <c r="FG695" s="8"/>
      <c r="FH695" s="8"/>
      <c r="FI695" s="8"/>
      <c r="FJ695" s="8"/>
      <c r="FK695" s="8"/>
      <c r="FL695" s="8"/>
      <c r="FM695" s="8"/>
      <c r="FN695" s="8"/>
      <c r="FO695" s="8"/>
      <c r="FP695" s="8"/>
      <c r="FQ695" s="8"/>
      <c r="FR695" s="8"/>
      <c r="FS695" s="8"/>
      <c r="FT695" s="8"/>
      <c r="FU695" s="8"/>
      <c r="FV695" s="8"/>
      <c r="FW695" s="8"/>
      <c r="FX695" s="8"/>
      <c r="FY695" s="8"/>
      <c r="FZ695" s="8"/>
      <c r="GA695" s="8"/>
      <c r="GB695" s="8"/>
      <c r="GC695" s="8"/>
      <c r="GD695" s="8"/>
      <c r="GE695" s="8"/>
      <c r="GF695" s="8"/>
      <c r="GG695" s="8"/>
      <c r="GH695" s="8"/>
      <c r="GI695" s="8"/>
      <c r="GJ695" s="8"/>
      <c r="GK695" s="8"/>
      <c r="GL695" s="8"/>
      <c r="GM695" s="8"/>
      <c r="GN695" s="8"/>
      <c r="GO695" s="8"/>
      <c r="GP695" s="8"/>
      <c r="GQ695" s="8"/>
      <c r="GR695" s="8"/>
      <c r="GS695" s="8"/>
      <c r="GT695" s="8"/>
      <c r="GU695" s="8"/>
      <c r="GV695" s="8"/>
      <c r="GW695" s="8"/>
      <c r="GX695" s="8"/>
      <c r="GY695" s="8"/>
      <c r="GZ695" s="8"/>
      <c r="HA695" s="8"/>
      <c r="HB695" s="8"/>
      <c r="HC695" s="8"/>
      <c r="HD695" s="8"/>
      <c r="HE695" s="8"/>
      <c r="HF695" s="8"/>
      <c r="HG695" s="8"/>
      <c r="HH695" s="8"/>
      <c r="HI695" s="8"/>
      <c r="HJ695" s="8"/>
      <c r="HK695" s="8"/>
      <c r="HL695" s="8"/>
      <c r="HM695" s="8"/>
      <c r="HN695" s="8"/>
      <c r="HO695" s="8"/>
      <c r="HP695" s="8"/>
      <c r="HQ695" s="8"/>
      <c r="HR695" s="8"/>
      <c r="HS695" s="8"/>
      <c r="HT695" s="8"/>
      <c r="HU695" s="8"/>
      <c r="HV695" s="8"/>
      <c r="HW695" s="8"/>
      <c r="HX695" s="8"/>
      <c r="HY695" s="8"/>
      <c r="HZ695" s="8"/>
      <c r="IA695" s="8"/>
    </row>
    <row r="696" spans="1:235">
      <c r="A696" s="8"/>
      <c r="B696" s="8"/>
      <c r="C696" s="8"/>
      <c r="D696" s="8"/>
      <c r="E696" s="8"/>
      <c r="F696" s="8"/>
      <c r="G696" s="8"/>
      <c r="H696" s="8"/>
      <c r="I696" s="8"/>
      <c r="J696" s="8"/>
      <c r="K696" s="8"/>
      <c r="L696" s="8"/>
      <c r="M696" s="8"/>
      <c r="N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c r="DI696" s="8"/>
      <c r="DJ696" s="8"/>
      <c r="DK696" s="8"/>
      <c r="DL696" s="8"/>
      <c r="DM696" s="8"/>
      <c r="DN696" s="8"/>
      <c r="DO696" s="8"/>
      <c r="DP696" s="8"/>
      <c r="DQ696" s="8"/>
      <c r="DR696" s="8"/>
      <c r="DS696" s="8"/>
      <c r="DT696" s="8"/>
      <c r="DU696" s="8"/>
      <c r="DV696" s="8"/>
      <c r="DW696" s="8"/>
      <c r="DX696" s="8"/>
      <c r="DY696" s="8"/>
      <c r="DZ696" s="8"/>
      <c r="EA696" s="8"/>
      <c r="EB696" s="8"/>
      <c r="EC696" s="8"/>
      <c r="ED696" s="8"/>
      <c r="EE696" s="8"/>
      <c r="EF696" s="8"/>
      <c r="EG696" s="8"/>
      <c r="EH696" s="8"/>
      <c r="EI696" s="8"/>
      <c r="EJ696" s="8"/>
      <c r="EK696" s="8"/>
      <c r="EL696" s="8"/>
      <c r="EM696" s="8"/>
      <c r="EN696" s="8"/>
      <c r="EO696" s="8"/>
      <c r="EP696" s="8"/>
      <c r="EQ696" s="8"/>
      <c r="ER696" s="8"/>
      <c r="ES696" s="8"/>
      <c r="ET696" s="8"/>
      <c r="EU696" s="8"/>
      <c r="EV696" s="8"/>
      <c r="EW696" s="8"/>
      <c r="EX696" s="8"/>
      <c r="EY696" s="8"/>
      <c r="EZ696" s="8"/>
      <c r="FA696" s="8"/>
      <c r="FB696" s="8"/>
      <c r="FC696" s="8"/>
      <c r="FD696" s="8"/>
      <c r="FE696" s="8"/>
      <c r="FF696" s="8"/>
      <c r="FG696" s="8"/>
      <c r="FH696" s="8"/>
      <c r="FI696" s="8"/>
      <c r="FJ696" s="8"/>
      <c r="FK696" s="8"/>
      <c r="FL696" s="8"/>
      <c r="FM696" s="8"/>
      <c r="FN696" s="8"/>
      <c r="FO696" s="8"/>
      <c r="FP696" s="8"/>
      <c r="FQ696" s="8"/>
      <c r="FR696" s="8"/>
      <c r="FS696" s="8"/>
      <c r="FT696" s="8"/>
      <c r="FU696" s="8"/>
      <c r="FV696" s="8"/>
      <c r="FW696" s="8"/>
      <c r="FX696" s="8"/>
      <c r="FY696" s="8"/>
      <c r="FZ696" s="8"/>
      <c r="GA696" s="8"/>
      <c r="GB696" s="8"/>
      <c r="GC696" s="8"/>
      <c r="GD696" s="8"/>
      <c r="GE696" s="8"/>
      <c r="GF696" s="8"/>
      <c r="GG696" s="8"/>
      <c r="GH696" s="8"/>
      <c r="GI696" s="8"/>
      <c r="GJ696" s="8"/>
      <c r="GK696" s="8"/>
      <c r="GL696" s="8"/>
      <c r="GM696" s="8"/>
      <c r="GN696" s="8"/>
      <c r="GO696" s="8"/>
      <c r="GP696" s="8"/>
      <c r="GQ696" s="8"/>
      <c r="GR696" s="8"/>
      <c r="GS696" s="8"/>
      <c r="GT696" s="8"/>
      <c r="GU696" s="8"/>
      <c r="GV696" s="8"/>
      <c r="GW696" s="8"/>
      <c r="GX696" s="8"/>
      <c r="GY696" s="8"/>
      <c r="GZ696" s="8"/>
      <c r="HA696" s="8"/>
      <c r="HB696" s="8"/>
      <c r="HC696" s="8"/>
      <c r="HD696" s="8"/>
      <c r="HE696" s="8"/>
      <c r="HF696" s="8"/>
      <c r="HG696" s="8"/>
      <c r="HH696" s="8"/>
      <c r="HI696" s="8"/>
      <c r="HJ696" s="8"/>
      <c r="HK696" s="8"/>
      <c r="HL696" s="8"/>
      <c r="HM696" s="8"/>
      <c r="HN696" s="8"/>
      <c r="HO696" s="8"/>
      <c r="HP696" s="8"/>
      <c r="HQ696" s="8"/>
      <c r="HR696" s="8"/>
      <c r="HS696" s="8"/>
      <c r="HT696" s="8"/>
      <c r="HU696" s="8"/>
      <c r="HV696" s="8"/>
      <c r="HW696" s="8"/>
      <c r="HX696" s="8"/>
      <c r="HY696" s="8"/>
      <c r="HZ696" s="8"/>
      <c r="IA696" s="8"/>
    </row>
    <row r="697" spans="1:235">
      <c r="A697" s="8"/>
      <c r="B697" s="8"/>
      <c r="C697" s="8"/>
      <c r="D697" s="8"/>
      <c r="E697" s="8"/>
      <c r="F697" s="8"/>
      <c r="G697" s="8"/>
      <c r="H697" s="8"/>
      <c r="I697" s="8"/>
      <c r="J697" s="8"/>
      <c r="K697" s="8"/>
      <c r="L697" s="8"/>
      <c r="M697" s="8"/>
      <c r="N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c r="DI697" s="8"/>
      <c r="DJ697" s="8"/>
      <c r="DK697" s="8"/>
      <c r="DL697" s="8"/>
      <c r="DM697" s="8"/>
      <c r="DN697" s="8"/>
      <c r="DO697" s="8"/>
      <c r="DP697" s="8"/>
      <c r="DQ697" s="8"/>
      <c r="DR697" s="8"/>
      <c r="DS697" s="8"/>
      <c r="DT697" s="8"/>
      <c r="DU697" s="8"/>
      <c r="DV697" s="8"/>
      <c r="DW697" s="8"/>
      <c r="DX697" s="8"/>
      <c r="DY697" s="8"/>
      <c r="DZ697" s="8"/>
      <c r="EA697" s="8"/>
      <c r="EB697" s="8"/>
      <c r="EC697" s="8"/>
      <c r="ED697" s="8"/>
      <c r="EE697" s="8"/>
      <c r="EF697" s="8"/>
      <c r="EG697" s="8"/>
      <c r="EH697" s="8"/>
      <c r="EI697" s="8"/>
      <c r="EJ697" s="8"/>
      <c r="EK697" s="8"/>
      <c r="EL697" s="8"/>
      <c r="EM697" s="8"/>
      <c r="EN697" s="8"/>
      <c r="EO697" s="8"/>
      <c r="EP697" s="8"/>
      <c r="EQ697" s="8"/>
      <c r="ER697" s="8"/>
      <c r="ES697" s="8"/>
      <c r="ET697" s="8"/>
      <c r="EU697" s="8"/>
      <c r="EV697" s="8"/>
      <c r="EW697" s="8"/>
      <c r="EX697" s="8"/>
      <c r="EY697" s="8"/>
      <c r="EZ697" s="8"/>
      <c r="FA697" s="8"/>
      <c r="FB697" s="8"/>
      <c r="FC697" s="8"/>
      <c r="FD697" s="8"/>
      <c r="FE697" s="8"/>
      <c r="FF697" s="8"/>
      <c r="FG697" s="8"/>
      <c r="FH697" s="8"/>
      <c r="FI697" s="8"/>
      <c r="FJ697" s="8"/>
      <c r="FK697" s="8"/>
      <c r="FL697" s="8"/>
      <c r="FM697" s="8"/>
      <c r="FN697" s="8"/>
      <c r="FO697" s="8"/>
      <c r="FP697" s="8"/>
      <c r="FQ697" s="8"/>
      <c r="FR697" s="8"/>
      <c r="FS697" s="8"/>
      <c r="FT697" s="8"/>
      <c r="FU697" s="8"/>
      <c r="FV697" s="8"/>
      <c r="FW697" s="8"/>
      <c r="FX697" s="8"/>
      <c r="FY697" s="8"/>
      <c r="FZ697" s="8"/>
      <c r="GA697" s="8"/>
      <c r="GB697" s="8"/>
      <c r="GC697" s="8"/>
      <c r="GD697" s="8"/>
      <c r="GE697" s="8"/>
      <c r="GF697" s="8"/>
      <c r="GG697" s="8"/>
      <c r="GH697" s="8"/>
      <c r="GI697" s="8"/>
      <c r="GJ697" s="8"/>
      <c r="GK697" s="8"/>
      <c r="GL697" s="8"/>
      <c r="GM697" s="8"/>
      <c r="GN697" s="8"/>
      <c r="GO697" s="8"/>
      <c r="GP697" s="8"/>
      <c r="GQ697" s="8"/>
      <c r="GR697" s="8"/>
      <c r="GS697" s="8"/>
      <c r="GT697" s="8"/>
      <c r="GU697" s="8"/>
      <c r="GV697" s="8"/>
      <c r="GW697" s="8"/>
      <c r="GX697" s="8"/>
      <c r="GY697" s="8"/>
      <c r="GZ697" s="8"/>
      <c r="HA697" s="8"/>
      <c r="HB697" s="8"/>
      <c r="HC697" s="8"/>
      <c r="HD697" s="8"/>
      <c r="HE697" s="8"/>
      <c r="HF697" s="8"/>
      <c r="HG697" s="8"/>
      <c r="HH697" s="8"/>
      <c r="HI697" s="8"/>
      <c r="HJ697" s="8"/>
      <c r="HK697" s="8"/>
      <c r="HL697" s="8"/>
      <c r="HM697" s="8"/>
      <c r="HN697" s="8"/>
      <c r="HO697" s="8"/>
      <c r="HP697" s="8"/>
      <c r="HQ697" s="8"/>
      <c r="HR697" s="8"/>
      <c r="HS697" s="8"/>
      <c r="HT697" s="8"/>
      <c r="HU697" s="8"/>
      <c r="HV697" s="8"/>
      <c r="HW697" s="8"/>
      <c r="HX697" s="8"/>
      <c r="HY697" s="8"/>
      <c r="HZ697" s="8"/>
      <c r="IA697" s="8"/>
    </row>
    <row r="698" spans="1:235">
      <c r="A698" s="8"/>
      <c r="B698" s="8"/>
      <c r="C698" s="8"/>
      <c r="D698" s="8"/>
      <c r="E698" s="8"/>
      <c r="F698" s="8"/>
      <c r="G698" s="8"/>
      <c r="H698" s="8"/>
      <c r="I698" s="8"/>
      <c r="J698" s="8"/>
      <c r="K698" s="8"/>
      <c r="L698" s="8"/>
      <c r="M698" s="8"/>
      <c r="N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c r="DI698" s="8"/>
      <c r="DJ698" s="8"/>
      <c r="DK698" s="8"/>
      <c r="DL698" s="8"/>
      <c r="DM698" s="8"/>
      <c r="DN698" s="8"/>
      <c r="DO698" s="8"/>
      <c r="DP698" s="8"/>
      <c r="DQ698" s="8"/>
      <c r="DR698" s="8"/>
      <c r="DS698" s="8"/>
      <c r="DT698" s="8"/>
      <c r="DU698" s="8"/>
      <c r="DV698" s="8"/>
      <c r="DW698" s="8"/>
      <c r="DX698" s="8"/>
      <c r="DY698" s="8"/>
      <c r="DZ698" s="8"/>
      <c r="EA698" s="8"/>
      <c r="EB698" s="8"/>
      <c r="EC698" s="8"/>
      <c r="ED698" s="8"/>
      <c r="EE698" s="8"/>
      <c r="EF698" s="8"/>
      <c r="EG698" s="8"/>
      <c r="EH698" s="8"/>
      <c r="EI698" s="8"/>
      <c r="EJ698" s="8"/>
      <c r="EK698" s="8"/>
      <c r="EL698" s="8"/>
      <c r="EM698" s="8"/>
      <c r="EN698" s="8"/>
      <c r="EO698" s="8"/>
      <c r="EP698" s="8"/>
      <c r="EQ698" s="8"/>
      <c r="ER698" s="8"/>
      <c r="ES698" s="8"/>
      <c r="ET698" s="8"/>
      <c r="EU698" s="8"/>
      <c r="EV698" s="8"/>
      <c r="EW698" s="8"/>
      <c r="EX698" s="8"/>
      <c r="EY698" s="8"/>
      <c r="EZ698" s="8"/>
      <c r="FA698" s="8"/>
      <c r="FB698" s="8"/>
      <c r="FC698" s="8"/>
      <c r="FD698" s="8"/>
      <c r="FE698" s="8"/>
      <c r="FF698" s="8"/>
      <c r="FG698" s="8"/>
      <c r="FH698" s="8"/>
      <c r="FI698" s="8"/>
      <c r="FJ698" s="8"/>
      <c r="FK698" s="8"/>
      <c r="FL698" s="8"/>
      <c r="FM698" s="8"/>
      <c r="FN698" s="8"/>
      <c r="FO698" s="8"/>
      <c r="FP698" s="8"/>
      <c r="FQ698" s="8"/>
      <c r="FR698" s="8"/>
      <c r="FS698" s="8"/>
      <c r="FT698" s="8"/>
      <c r="FU698" s="8"/>
      <c r="FV698" s="8"/>
      <c r="FW698" s="8"/>
      <c r="FX698" s="8"/>
      <c r="FY698" s="8"/>
      <c r="FZ698" s="8"/>
      <c r="GA698" s="8"/>
      <c r="GB698" s="8"/>
      <c r="GC698" s="8"/>
      <c r="GD698" s="8"/>
      <c r="GE698" s="8"/>
      <c r="GF698" s="8"/>
      <c r="GG698" s="8"/>
      <c r="GH698" s="8"/>
      <c r="GI698" s="8"/>
      <c r="GJ698" s="8"/>
      <c r="GK698" s="8"/>
      <c r="GL698" s="8"/>
      <c r="GM698" s="8"/>
      <c r="GN698" s="8"/>
      <c r="GO698" s="8"/>
      <c r="GP698" s="8"/>
      <c r="GQ698" s="8"/>
      <c r="GR698" s="8"/>
      <c r="GS698" s="8"/>
      <c r="GT698" s="8"/>
      <c r="GU698" s="8"/>
      <c r="GV698" s="8"/>
      <c r="GW698" s="8"/>
      <c r="GX698" s="8"/>
      <c r="GY698" s="8"/>
      <c r="GZ698" s="8"/>
      <c r="HA698" s="8"/>
      <c r="HB698" s="8"/>
      <c r="HC698" s="8"/>
      <c r="HD698" s="8"/>
      <c r="HE698" s="8"/>
      <c r="HF698" s="8"/>
      <c r="HG698" s="8"/>
      <c r="HH698" s="8"/>
      <c r="HI698" s="8"/>
      <c r="HJ698" s="8"/>
      <c r="HK698" s="8"/>
      <c r="HL698" s="8"/>
      <c r="HM698" s="8"/>
      <c r="HN698" s="8"/>
      <c r="HO698" s="8"/>
      <c r="HP698" s="8"/>
      <c r="HQ698" s="8"/>
      <c r="HR698" s="8"/>
      <c r="HS698" s="8"/>
      <c r="HT698" s="8"/>
      <c r="HU698" s="8"/>
      <c r="HV698" s="8"/>
      <c r="HW698" s="8"/>
      <c r="HX698" s="8"/>
      <c r="HY698" s="8"/>
      <c r="HZ698" s="8"/>
      <c r="IA698" s="8"/>
    </row>
    <row r="699" spans="1:235">
      <c r="A699" s="8"/>
      <c r="B699" s="8"/>
      <c r="C699" s="8"/>
      <c r="D699" s="8"/>
      <c r="E699" s="8"/>
      <c r="F699" s="8"/>
      <c r="G699" s="8"/>
      <c r="H699" s="8"/>
      <c r="I699" s="8"/>
      <c r="J699" s="8"/>
      <c r="K699" s="8"/>
      <c r="L699" s="8"/>
      <c r="M699" s="8"/>
      <c r="N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c r="DI699" s="8"/>
      <c r="DJ699" s="8"/>
      <c r="DK699" s="8"/>
      <c r="DL699" s="8"/>
      <c r="DM699" s="8"/>
      <c r="DN699" s="8"/>
      <c r="DO699" s="8"/>
      <c r="DP699" s="8"/>
      <c r="DQ699" s="8"/>
      <c r="DR699" s="8"/>
      <c r="DS699" s="8"/>
      <c r="DT699" s="8"/>
      <c r="DU699" s="8"/>
      <c r="DV699" s="8"/>
      <c r="DW699" s="8"/>
      <c r="DX699" s="8"/>
      <c r="DY699" s="8"/>
      <c r="DZ699" s="8"/>
      <c r="EA699" s="8"/>
      <c r="EB699" s="8"/>
      <c r="EC699" s="8"/>
      <c r="ED699" s="8"/>
      <c r="EE699" s="8"/>
      <c r="EF699" s="8"/>
      <c r="EG699" s="8"/>
      <c r="EH699" s="8"/>
      <c r="EI699" s="8"/>
      <c r="EJ699" s="8"/>
      <c r="EK699" s="8"/>
      <c r="EL699" s="8"/>
      <c r="EM699" s="8"/>
      <c r="EN699" s="8"/>
      <c r="EO699" s="8"/>
      <c r="EP699" s="8"/>
      <c r="EQ699" s="8"/>
      <c r="ER699" s="8"/>
      <c r="ES699" s="8"/>
      <c r="ET699" s="8"/>
      <c r="EU699" s="8"/>
      <c r="EV699" s="8"/>
      <c r="EW699" s="8"/>
      <c r="EX699" s="8"/>
      <c r="EY699" s="8"/>
      <c r="EZ699" s="8"/>
      <c r="FA699" s="8"/>
      <c r="FB699" s="8"/>
      <c r="FC699" s="8"/>
      <c r="FD699" s="8"/>
      <c r="FE699" s="8"/>
      <c r="FF699" s="8"/>
      <c r="FG699" s="8"/>
      <c r="FH699" s="8"/>
      <c r="FI699" s="8"/>
      <c r="FJ699" s="8"/>
      <c r="FK699" s="8"/>
      <c r="FL699" s="8"/>
      <c r="FM699" s="8"/>
      <c r="FN699" s="8"/>
      <c r="FO699" s="8"/>
      <c r="FP699" s="8"/>
      <c r="FQ699" s="8"/>
      <c r="FR699" s="8"/>
      <c r="FS699" s="8"/>
      <c r="FT699" s="8"/>
      <c r="FU699" s="8"/>
      <c r="FV699" s="8"/>
      <c r="FW699" s="8"/>
      <c r="FX699" s="8"/>
      <c r="FY699" s="8"/>
      <c r="FZ699" s="8"/>
      <c r="GA699" s="8"/>
      <c r="GB699" s="8"/>
      <c r="GC699" s="8"/>
      <c r="GD699" s="8"/>
      <c r="GE699" s="8"/>
      <c r="GF699" s="8"/>
      <c r="GG699" s="8"/>
      <c r="GH699" s="8"/>
      <c r="GI699" s="8"/>
      <c r="GJ699" s="8"/>
      <c r="GK699" s="8"/>
      <c r="GL699" s="8"/>
      <c r="GM699" s="8"/>
      <c r="GN699" s="8"/>
      <c r="GO699" s="8"/>
      <c r="GP699" s="8"/>
      <c r="GQ699" s="8"/>
      <c r="GR699" s="8"/>
      <c r="GS699" s="8"/>
      <c r="GT699" s="8"/>
      <c r="GU699" s="8"/>
      <c r="GV699" s="8"/>
      <c r="GW699" s="8"/>
      <c r="GX699" s="8"/>
      <c r="GY699" s="8"/>
      <c r="GZ699" s="8"/>
      <c r="HA699" s="8"/>
      <c r="HB699" s="8"/>
      <c r="HC699" s="8"/>
      <c r="HD699" s="8"/>
      <c r="HE699" s="8"/>
      <c r="HF699" s="8"/>
      <c r="HG699" s="8"/>
      <c r="HH699" s="8"/>
      <c r="HI699" s="8"/>
      <c r="HJ699" s="8"/>
      <c r="HK699" s="8"/>
      <c r="HL699" s="8"/>
      <c r="HM699" s="8"/>
      <c r="HN699" s="8"/>
      <c r="HO699" s="8"/>
      <c r="HP699" s="8"/>
      <c r="HQ699" s="8"/>
      <c r="HR699" s="8"/>
      <c r="HS699" s="8"/>
      <c r="HT699" s="8"/>
      <c r="HU699" s="8"/>
      <c r="HV699" s="8"/>
      <c r="HW699" s="8"/>
      <c r="HX699" s="8"/>
      <c r="HY699" s="8"/>
      <c r="HZ699" s="8"/>
      <c r="IA699" s="8"/>
    </row>
    <row r="700" spans="1:235">
      <c r="A700" s="8"/>
      <c r="B700" s="8"/>
      <c r="C700" s="8"/>
      <c r="D700" s="8"/>
      <c r="E700" s="8"/>
      <c r="F700" s="8"/>
      <c r="G700" s="8"/>
      <c r="H700" s="8"/>
      <c r="I700" s="8"/>
      <c r="J700" s="8"/>
      <c r="K700" s="8"/>
      <c r="L700" s="8"/>
      <c r="M700" s="8"/>
      <c r="N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c r="DI700" s="8"/>
      <c r="DJ700" s="8"/>
      <c r="DK700" s="8"/>
      <c r="DL700" s="8"/>
      <c r="DM700" s="8"/>
      <c r="DN700" s="8"/>
      <c r="DO700" s="8"/>
      <c r="DP700" s="8"/>
      <c r="DQ700" s="8"/>
      <c r="DR700" s="8"/>
      <c r="DS700" s="8"/>
      <c r="DT700" s="8"/>
      <c r="DU700" s="8"/>
      <c r="DV700" s="8"/>
      <c r="DW700" s="8"/>
      <c r="DX700" s="8"/>
      <c r="DY700" s="8"/>
      <c r="DZ700" s="8"/>
      <c r="EA700" s="8"/>
      <c r="EB700" s="8"/>
      <c r="EC700" s="8"/>
      <c r="ED700" s="8"/>
      <c r="EE700" s="8"/>
      <c r="EF700" s="8"/>
      <c r="EG700" s="8"/>
      <c r="EH700" s="8"/>
      <c r="EI700" s="8"/>
      <c r="EJ700" s="8"/>
      <c r="EK700" s="8"/>
      <c r="EL700" s="8"/>
      <c r="EM700" s="8"/>
      <c r="EN700" s="8"/>
      <c r="EO700" s="8"/>
      <c r="EP700" s="8"/>
      <c r="EQ700" s="8"/>
      <c r="ER700" s="8"/>
      <c r="ES700" s="8"/>
      <c r="ET700" s="8"/>
      <c r="EU700" s="8"/>
      <c r="EV700" s="8"/>
      <c r="EW700" s="8"/>
      <c r="EX700" s="8"/>
      <c r="EY700" s="8"/>
      <c r="EZ700" s="8"/>
      <c r="FA700" s="8"/>
      <c r="FB700" s="8"/>
      <c r="FC700" s="8"/>
      <c r="FD700" s="8"/>
      <c r="FE700" s="8"/>
      <c r="FF700" s="8"/>
      <c r="FG700" s="8"/>
      <c r="FH700" s="8"/>
      <c r="FI700" s="8"/>
      <c r="FJ700" s="8"/>
      <c r="FK700" s="8"/>
      <c r="FL700" s="8"/>
      <c r="FM700" s="8"/>
      <c r="FN700" s="8"/>
      <c r="FO700" s="8"/>
      <c r="FP700" s="8"/>
      <c r="FQ700" s="8"/>
      <c r="FR700" s="8"/>
      <c r="FS700" s="8"/>
      <c r="FT700" s="8"/>
      <c r="FU700" s="8"/>
      <c r="FV700" s="8"/>
      <c r="FW700" s="8"/>
      <c r="FX700" s="8"/>
      <c r="FY700" s="8"/>
      <c r="FZ700" s="8"/>
      <c r="GA700" s="8"/>
      <c r="GB700" s="8"/>
      <c r="GC700" s="8"/>
      <c r="GD700" s="8"/>
      <c r="GE700" s="8"/>
      <c r="GF700" s="8"/>
      <c r="GG700" s="8"/>
      <c r="GH700" s="8"/>
      <c r="GI700" s="8"/>
      <c r="GJ700" s="8"/>
      <c r="GK700" s="8"/>
      <c r="GL700" s="8"/>
      <c r="GM700" s="8"/>
      <c r="GN700" s="8"/>
      <c r="GO700" s="8"/>
      <c r="GP700" s="8"/>
      <c r="GQ700" s="8"/>
      <c r="GR700" s="8"/>
      <c r="GS700" s="8"/>
      <c r="GT700" s="8"/>
      <c r="GU700" s="8"/>
      <c r="GV700" s="8"/>
      <c r="GW700" s="8"/>
      <c r="GX700" s="8"/>
      <c r="GY700" s="8"/>
      <c r="GZ700" s="8"/>
      <c r="HA700" s="8"/>
      <c r="HB700" s="8"/>
      <c r="HC700" s="8"/>
      <c r="HD700" s="8"/>
      <c r="HE700" s="8"/>
      <c r="HF700" s="8"/>
      <c r="HG700" s="8"/>
      <c r="HH700" s="8"/>
      <c r="HI700" s="8"/>
      <c r="HJ700" s="8"/>
      <c r="HK700" s="8"/>
      <c r="HL700" s="8"/>
      <c r="HM700" s="8"/>
      <c r="HN700" s="8"/>
      <c r="HO700" s="8"/>
      <c r="HP700" s="8"/>
      <c r="HQ700" s="8"/>
      <c r="HR700" s="8"/>
      <c r="HS700" s="8"/>
      <c r="HT700" s="8"/>
      <c r="HU700" s="8"/>
      <c r="HV700" s="8"/>
      <c r="HW700" s="8"/>
      <c r="HX700" s="8"/>
      <c r="HY700" s="8"/>
      <c r="HZ700" s="8"/>
      <c r="IA700" s="8"/>
    </row>
    <row r="701" spans="1:235">
      <c r="A701" s="8"/>
      <c r="B701" s="8"/>
      <c r="C701" s="8"/>
      <c r="D701" s="8"/>
      <c r="E701" s="8"/>
      <c r="F701" s="8"/>
      <c r="G701" s="8"/>
      <c r="H701" s="8"/>
      <c r="I701" s="8"/>
      <c r="J701" s="8"/>
      <c r="K701" s="8"/>
      <c r="L701" s="8"/>
      <c r="M701" s="8"/>
      <c r="N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c r="DI701" s="8"/>
      <c r="DJ701" s="8"/>
      <c r="DK701" s="8"/>
      <c r="DL701" s="8"/>
      <c r="DM701" s="8"/>
      <c r="DN701" s="8"/>
      <c r="DO701" s="8"/>
      <c r="DP701" s="8"/>
      <c r="DQ701" s="8"/>
      <c r="DR701" s="8"/>
      <c r="DS701" s="8"/>
      <c r="DT701" s="8"/>
      <c r="DU701" s="8"/>
      <c r="DV701" s="8"/>
      <c r="DW701" s="8"/>
      <c r="DX701" s="8"/>
      <c r="DY701" s="8"/>
      <c r="DZ701" s="8"/>
      <c r="EA701" s="8"/>
      <c r="EB701" s="8"/>
      <c r="EC701" s="8"/>
      <c r="ED701" s="8"/>
      <c r="EE701" s="8"/>
      <c r="EF701" s="8"/>
      <c r="EG701" s="8"/>
      <c r="EH701" s="8"/>
      <c r="EI701" s="8"/>
      <c r="EJ701" s="8"/>
      <c r="EK701" s="8"/>
      <c r="EL701" s="8"/>
      <c r="EM701" s="8"/>
      <c r="EN701" s="8"/>
      <c r="EO701" s="8"/>
      <c r="EP701" s="8"/>
      <c r="EQ701" s="8"/>
      <c r="ER701" s="8"/>
      <c r="ES701" s="8"/>
      <c r="ET701" s="8"/>
      <c r="EU701" s="8"/>
      <c r="EV701" s="8"/>
      <c r="EW701" s="8"/>
      <c r="EX701" s="8"/>
      <c r="EY701" s="8"/>
      <c r="EZ701" s="8"/>
      <c r="FA701" s="8"/>
      <c r="FB701" s="8"/>
      <c r="FC701" s="8"/>
      <c r="FD701" s="8"/>
      <c r="FE701" s="8"/>
      <c r="FF701" s="8"/>
      <c r="FG701" s="8"/>
      <c r="FH701" s="8"/>
      <c r="FI701" s="8"/>
      <c r="FJ701" s="8"/>
      <c r="FK701" s="8"/>
      <c r="FL701" s="8"/>
      <c r="FM701" s="8"/>
      <c r="FN701" s="8"/>
      <c r="FO701" s="8"/>
      <c r="FP701" s="8"/>
      <c r="FQ701" s="8"/>
      <c r="FR701" s="8"/>
      <c r="FS701" s="8"/>
      <c r="FT701" s="8"/>
      <c r="FU701" s="8"/>
      <c r="FV701" s="8"/>
      <c r="FW701" s="8"/>
      <c r="FX701" s="8"/>
      <c r="FY701" s="8"/>
      <c r="FZ701" s="8"/>
      <c r="GA701" s="8"/>
      <c r="GB701" s="8"/>
      <c r="GC701" s="8"/>
      <c r="GD701" s="8"/>
      <c r="GE701" s="8"/>
      <c r="GF701" s="8"/>
      <c r="GG701" s="8"/>
      <c r="GH701" s="8"/>
      <c r="GI701" s="8"/>
      <c r="GJ701" s="8"/>
      <c r="GK701" s="8"/>
      <c r="GL701" s="8"/>
      <c r="GM701" s="8"/>
      <c r="GN701" s="8"/>
      <c r="GO701" s="8"/>
      <c r="GP701" s="8"/>
      <c r="GQ701" s="8"/>
      <c r="GR701" s="8"/>
      <c r="GS701" s="8"/>
      <c r="GT701" s="8"/>
      <c r="GU701" s="8"/>
      <c r="GV701" s="8"/>
      <c r="GW701" s="8"/>
      <c r="GX701" s="8"/>
      <c r="GY701" s="8"/>
      <c r="GZ701" s="8"/>
      <c r="HA701" s="8"/>
      <c r="HB701" s="8"/>
      <c r="HC701" s="8"/>
      <c r="HD701" s="8"/>
      <c r="HE701" s="8"/>
      <c r="HF701" s="8"/>
      <c r="HG701" s="8"/>
      <c r="HH701" s="8"/>
      <c r="HI701" s="8"/>
      <c r="HJ701" s="8"/>
      <c r="HK701" s="8"/>
      <c r="HL701" s="8"/>
      <c r="HM701" s="8"/>
      <c r="HN701" s="8"/>
      <c r="HO701" s="8"/>
      <c r="HP701" s="8"/>
      <c r="HQ701" s="8"/>
      <c r="HR701" s="8"/>
      <c r="HS701" s="8"/>
      <c r="HT701" s="8"/>
      <c r="HU701" s="8"/>
      <c r="HV701" s="8"/>
      <c r="HW701" s="8"/>
      <c r="HX701" s="8"/>
      <c r="HY701" s="8"/>
      <c r="HZ701" s="8"/>
      <c r="IA701" s="8"/>
    </row>
    <row r="702" spans="1:235">
      <c r="A702" s="8"/>
      <c r="B702" s="8"/>
      <c r="C702" s="8"/>
      <c r="D702" s="8"/>
      <c r="E702" s="8"/>
      <c r="F702" s="8"/>
      <c r="G702" s="8"/>
      <c r="H702" s="8"/>
      <c r="I702" s="8"/>
      <c r="J702" s="8"/>
      <c r="K702" s="8"/>
      <c r="L702" s="8"/>
      <c r="M702" s="8"/>
      <c r="N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c r="DI702" s="8"/>
      <c r="DJ702" s="8"/>
      <c r="DK702" s="8"/>
      <c r="DL702" s="8"/>
      <c r="DM702" s="8"/>
      <c r="DN702" s="8"/>
      <c r="DO702" s="8"/>
      <c r="DP702" s="8"/>
      <c r="DQ702" s="8"/>
      <c r="DR702" s="8"/>
      <c r="DS702" s="8"/>
      <c r="DT702" s="8"/>
      <c r="DU702" s="8"/>
      <c r="DV702" s="8"/>
      <c r="DW702" s="8"/>
      <c r="DX702" s="8"/>
      <c r="DY702" s="8"/>
      <c r="DZ702" s="8"/>
      <c r="EA702" s="8"/>
      <c r="EB702" s="8"/>
      <c r="EC702" s="8"/>
      <c r="ED702" s="8"/>
      <c r="EE702" s="8"/>
      <c r="EF702" s="8"/>
      <c r="EG702" s="8"/>
      <c r="EH702" s="8"/>
      <c r="EI702" s="8"/>
      <c r="EJ702" s="8"/>
      <c r="EK702" s="8"/>
      <c r="EL702" s="8"/>
      <c r="EM702" s="8"/>
      <c r="EN702" s="8"/>
      <c r="EO702" s="8"/>
      <c r="EP702" s="8"/>
      <c r="EQ702" s="8"/>
      <c r="ER702" s="8"/>
      <c r="ES702" s="8"/>
      <c r="ET702" s="8"/>
      <c r="EU702" s="8"/>
      <c r="EV702" s="8"/>
      <c r="EW702" s="8"/>
      <c r="EX702" s="8"/>
      <c r="EY702" s="8"/>
      <c r="EZ702" s="8"/>
      <c r="FA702" s="8"/>
      <c r="FB702" s="8"/>
      <c r="FC702" s="8"/>
      <c r="FD702" s="8"/>
      <c r="FE702" s="8"/>
      <c r="FF702" s="8"/>
      <c r="FG702" s="8"/>
      <c r="FH702" s="8"/>
      <c r="FI702" s="8"/>
      <c r="FJ702" s="8"/>
      <c r="FK702" s="8"/>
      <c r="FL702" s="8"/>
      <c r="FM702" s="8"/>
      <c r="FN702" s="8"/>
      <c r="FO702" s="8"/>
      <c r="FP702" s="8"/>
      <c r="FQ702" s="8"/>
      <c r="FR702" s="8"/>
      <c r="FS702" s="8"/>
      <c r="FT702" s="8"/>
      <c r="FU702" s="8"/>
      <c r="FV702" s="8"/>
      <c r="FW702" s="8"/>
      <c r="FX702" s="8"/>
      <c r="FY702" s="8"/>
      <c r="FZ702" s="8"/>
      <c r="GA702" s="8"/>
      <c r="GB702" s="8"/>
      <c r="GC702" s="8"/>
      <c r="GD702" s="8"/>
      <c r="GE702" s="8"/>
      <c r="GF702" s="8"/>
      <c r="GG702" s="8"/>
      <c r="GH702" s="8"/>
      <c r="GI702" s="8"/>
      <c r="GJ702" s="8"/>
      <c r="GK702" s="8"/>
      <c r="GL702" s="8"/>
      <c r="GM702" s="8"/>
      <c r="GN702" s="8"/>
      <c r="GO702" s="8"/>
      <c r="GP702" s="8"/>
      <c r="GQ702" s="8"/>
      <c r="GR702" s="8"/>
      <c r="GS702" s="8"/>
      <c r="GT702" s="8"/>
      <c r="GU702" s="8"/>
      <c r="GV702" s="8"/>
      <c r="GW702" s="8"/>
      <c r="GX702" s="8"/>
      <c r="GY702" s="8"/>
      <c r="GZ702" s="8"/>
      <c r="HA702" s="8"/>
      <c r="HB702" s="8"/>
      <c r="HC702" s="8"/>
      <c r="HD702" s="8"/>
      <c r="HE702" s="8"/>
      <c r="HF702" s="8"/>
      <c r="HG702" s="8"/>
      <c r="HH702" s="8"/>
      <c r="HI702" s="8"/>
      <c r="HJ702" s="8"/>
      <c r="HK702" s="8"/>
      <c r="HL702" s="8"/>
      <c r="HM702" s="8"/>
      <c r="HN702" s="8"/>
      <c r="HO702" s="8"/>
      <c r="HP702" s="8"/>
      <c r="HQ702" s="8"/>
      <c r="HR702" s="8"/>
      <c r="HS702" s="8"/>
      <c r="HT702" s="8"/>
      <c r="HU702" s="8"/>
      <c r="HV702" s="8"/>
      <c r="HW702" s="8"/>
      <c r="HX702" s="8"/>
      <c r="HY702" s="8"/>
      <c r="HZ702" s="8"/>
      <c r="IA702" s="8"/>
    </row>
    <row r="703" spans="1:235">
      <c r="A703" s="8"/>
      <c r="B703" s="8"/>
      <c r="C703" s="8"/>
      <c r="D703" s="8"/>
      <c r="E703" s="8"/>
      <c r="F703" s="8"/>
      <c r="G703" s="8"/>
      <c r="H703" s="8"/>
      <c r="I703" s="8"/>
      <c r="J703" s="8"/>
      <c r="K703" s="8"/>
      <c r="L703" s="8"/>
      <c r="M703" s="8"/>
      <c r="N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c r="DI703" s="8"/>
      <c r="DJ703" s="8"/>
      <c r="DK703" s="8"/>
      <c r="DL703" s="8"/>
      <c r="DM703" s="8"/>
      <c r="DN703" s="8"/>
      <c r="DO703" s="8"/>
      <c r="DP703" s="8"/>
      <c r="DQ703" s="8"/>
      <c r="DR703" s="8"/>
      <c r="DS703" s="8"/>
      <c r="DT703" s="8"/>
      <c r="DU703" s="8"/>
      <c r="DV703" s="8"/>
      <c r="DW703" s="8"/>
      <c r="DX703" s="8"/>
      <c r="DY703" s="8"/>
      <c r="DZ703" s="8"/>
      <c r="EA703" s="8"/>
      <c r="EB703" s="8"/>
      <c r="EC703" s="8"/>
      <c r="ED703" s="8"/>
      <c r="EE703" s="8"/>
      <c r="EF703" s="8"/>
      <c r="EG703" s="8"/>
      <c r="EH703" s="8"/>
      <c r="EI703" s="8"/>
      <c r="EJ703" s="8"/>
      <c r="EK703" s="8"/>
      <c r="EL703" s="8"/>
      <c r="EM703" s="8"/>
      <c r="EN703" s="8"/>
      <c r="EO703" s="8"/>
      <c r="EP703" s="8"/>
      <c r="EQ703" s="8"/>
      <c r="ER703" s="8"/>
      <c r="ES703" s="8"/>
      <c r="ET703" s="8"/>
      <c r="EU703" s="8"/>
      <c r="EV703" s="8"/>
      <c r="EW703" s="8"/>
      <c r="EX703" s="8"/>
      <c r="EY703" s="8"/>
      <c r="EZ703" s="8"/>
      <c r="FA703" s="8"/>
      <c r="FB703" s="8"/>
      <c r="FC703" s="8"/>
      <c r="FD703" s="8"/>
      <c r="FE703" s="8"/>
      <c r="FF703" s="8"/>
      <c r="FG703" s="8"/>
      <c r="FH703" s="8"/>
      <c r="FI703" s="8"/>
      <c r="FJ703" s="8"/>
      <c r="FK703" s="8"/>
      <c r="FL703" s="8"/>
      <c r="FM703" s="8"/>
      <c r="FN703" s="8"/>
      <c r="FO703" s="8"/>
      <c r="FP703" s="8"/>
      <c r="FQ703" s="8"/>
      <c r="FR703" s="8"/>
      <c r="FS703" s="8"/>
      <c r="FT703" s="8"/>
      <c r="FU703" s="8"/>
      <c r="FV703" s="8"/>
      <c r="FW703" s="8"/>
      <c r="FX703" s="8"/>
      <c r="FY703" s="8"/>
      <c r="FZ703" s="8"/>
      <c r="GA703" s="8"/>
      <c r="GB703" s="8"/>
      <c r="GC703" s="8"/>
      <c r="GD703" s="8"/>
      <c r="GE703" s="8"/>
      <c r="GF703" s="8"/>
      <c r="GG703" s="8"/>
      <c r="GH703" s="8"/>
      <c r="GI703" s="8"/>
      <c r="GJ703" s="8"/>
      <c r="GK703" s="8"/>
      <c r="GL703" s="8"/>
      <c r="GM703" s="8"/>
      <c r="GN703" s="8"/>
      <c r="GO703" s="8"/>
      <c r="GP703" s="8"/>
      <c r="GQ703" s="8"/>
      <c r="GR703" s="8"/>
      <c r="GS703" s="8"/>
      <c r="GT703" s="8"/>
      <c r="GU703" s="8"/>
      <c r="GV703" s="8"/>
      <c r="GW703" s="8"/>
      <c r="GX703" s="8"/>
      <c r="GY703" s="8"/>
      <c r="GZ703" s="8"/>
      <c r="HA703" s="8"/>
      <c r="HB703" s="8"/>
      <c r="HC703" s="8"/>
      <c r="HD703" s="8"/>
      <c r="HE703" s="8"/>
      <c r="HF703" s="8"/>
      <c r="HG703" s="8"/>
      <c r="HH703" s="8"/>
      <c r="HI703" s="8"/>
      <c r="HJ703" s="8"/>
      <c r="HK703" s="8"/>
      <c r="HL703" s="8"/>
      <c r="HM703" s="8"/>
      <c r="HN703" s="8"/>
      <c r="HO703" s="8"/>
      <c r="HP703" s="8"/>
      <c r="HQ703" s="8"/>
      <c r="HR703" s="8"/>
      <c r="HS703" s="8"/>
      <c r="HT703" s="8"/>
      <c r="HU703" s="8"/>
      <c r="HV703" s="8"/>
      <c r="HW703" s="8"/>
      <c r="HX703" s="8"/>
      <c r="HY703" s="8"/>
      <c r="HZ703" s="8"/>
      <c r="IA703" s="8"/>
    </row>
    <row r="704" spans="1:235">
      <c r="A704" s="8"/>
      <c r="B704" s="8"/>
      <c r="C704" s="8"/>
      <c r="D704" s="8"/>
      <c r="E704" s="8"/>
      <c r="F704" s="8"/>
      <c r="G704" s="8"/>
      <c r="H704" s="8"/>
      <c r="I704" s="8"/>
      <c r="J704" s="8"/>
      <c r="K704" s="8"/>
      <c r="L704" s="8"/>
      <c r="M704" s="8"/>
      <c r="N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c r="DI704" s="8"/>
      <c r="DJ704" s="8"/>
      <c r="DK704" s="8"/>
      <c r="DL704" s="8"/>
      <c r="DM704" s="8"/>
      <c r="DN704" s="8"/>
      <c r="DO704" s="8"/>
      <c r="DP704" s="8"/>
      <c r="DQ704" s="8"/>
      <c r="DR704" s="8"/>
      <c r="DS704" s="8"/>
      <c r="DT704" s="8"/>
      <c r="DU704" s="8"/>
      <c r="DV704" s="8"/>
      <c r="DW704" s="8"/>
      <c r="DX704" s="8"/>
      <c r="DY704" s="8"/>
      <c r="DZ704" s="8"/>
      <c r="EA704" s="8"/>
      <c r="EB704" s="8"/>
      <c r="EC704" s="8"/>
      <c r="ED704" s="8"/>
      <c r="EE704" s="8"/>
      <c r="EF704" s="8"/>
      <c r="EG704" s="8"/>
      <c r="EH704" s="8"/>
      <c r="EI704" s="8"/>
      <c r="EJ704" s="8"/>
      <c r="EK704" s="8"/>
      <c r="EL704" s="8"/>
      <c r="EM704" s="8"/>
      <c r="EN704" s="8"/>
      <c r="EO704" s="8"/>
      <c r="EP704" s="8"/>
      <c r="EQ704" s="8"/>
      <c r="ER704" s="8"/>
      <c r="ES704" s="8"/>
      <c r="ET704" s="8"/>
      <c r="EU704" s="8"/>
      <c r="EV704" s="8"/>
      <c r="EW704" s="8"/>
      <c r="EX704" s="8"/>
      <c r="EY704" s="8"/>
      <c r="EZ704" s="8"/>
      <c r="FA704" s="8"/>
      <c r="FB704" s="8"/>
      <c r="FC704" s="8"/>
      <c r="FD704" s="8"/>
      <c r="FE704" s="8"/>
      <c r="FF704" s="8"/>
      <c r="FG704" s="8"/>
      <c r="FH704" s="8"/>
      <c r="FI704" s="8"/>
      <c r="FJ704" s="8"/>
      <c r="FK704" s="8"/>
      <c r="FL704" s="8"/>
      <c r="FM704" s="8"/>
      <c r="FN704" s="8"/>
      <c r="FO704" s="8"/>
      <c r="FP704" s="8"/>
      <c r="FQ704" s="8"/>
      <c r="FR704" s="8"/>
      <c r="FS704" s="8"/>
      <c r="FT704" s="8"/>
      <c r="FU704" s="8"/>
      <c r="FV704" s="8"/>
      <c r="FW704" s="8"/>
      <c r="FX704" s="8"/>
      <c r="FY704" s="8"/>
      <c r="FZ704" s="8"/>
      <c r="GA704" s="8"/>
      <c r="GB704" s="8"/>
      <c r="GC704" s="8"/>
      <c r="GD704" s="8"/>
      <c r="GE704" s="8"/>
      <c r="GF704" s="8"/>
      <c r="GG704" s="8"/>
      <c r="GH704" s="8"/>
      <c r="GI704" s="8"/>
      <c r="GJ704" s="8"/>
      <c r="GK704" s="8"/>
      <c r="GL704" s="8"/>
      <c r="GM704" s="8"/>
      <c r="GN704" s="8"/>
      <c r="GO704" s="8"/>
      <c r="GP704" s="8"/>
      <c r="GQ704" s="8"/>
      <c r="GR704" s="8"/>
      <c r="GS704" s="8"/>
      <c r="GT704" s="8"/>
      <c r="GU704" s="8"/>
      <c r="GV704" s="8"/>
      <c r="GW704" s="8"/>
      <c r="GX704" s="8"/>
      <c r="GY704" s="8"/>
      <c r="GZ704" s="8"/>
      <c r="HA704" s="8"/>
      <c r="HB704" s="8"/>
      <c r="HC704" s="8"/>
      <c r="HD704" s="8"/>
      <c r="HE704" s="8"/>
      <c r="HF704" s="8"/>
      <c r="HG704" s="8"/>
      <c r="HH704" s="8"/>
      <c r="HI704" s="8"/>
      <c r="HJ704" s="8"/>
      <c r="HK704" s="8"/>
      <c r="HL704" s="8"/>
      <c r="HM704" s="8"/>
      <c r="HN704" s="8"/>
      <c r="HO704" s="8"/>
      <c r="HP704" s="8"/>
      <c r="HQ704" s="8"/>
      <c r="HR704" s="8"/>
      <c r="HS704" s="8"/>
      <c r="HT704" s="8"/>
      <c r="HU704" s="8"/>
      <c r="HV704" s="8"/>
      <c r="HW704" s="8"/>
      <c r="HX704" s="8"/>
      <c r="HY704" s="8"/>
      <c r="HZ704" s="8"/>
      <c r="IA704" s="8"/>
    </row>
    <row r="705" spans="1:235">
      <c r="A705" s="8"/>
      <c r="B705" s="8"/>
      <c r="C705" s="8"/>
      <c r="D705" s="8"/>
      <c r="E705" s="8"/>
      <c r="F705" s="8"/>
      <c r="G705" s="8"/>
      <c r="H705" s="8"/>
      <c r="I705" s="8"/>
      <c r="J705" s="8"/>
      <c r="K705" s="8"/>
      <c r="L705" s="8"/>
      <c r="M705" s="8"/>
      <c r="N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c r="DI705" s="8"/>
      <c r="DJ705" s="8"/>
      <c r="DK705" s="8"/>
      <c r="DL705" s="8"/>
      <c r="DM705" s="8"/>
      <c r="DN705" s="8"/>
      <c r="DO705" s="8"/>
      <c r="DP705" s="8"/>
      <c r="DQ705" s="8"/>
      <c r="DR705" s="8"/>
      <c r="DS705" s="8"/>
      <c r="DT705" s="8"/>
      <c r="DU705" s="8"/>
      <c r="DV705" s="8"/>
      <c r="DW705" s="8"/>
      <c r="DX705" s="8"/>
      <c r="DY705" s="8"/>
      <c r="DZ705" s="8"/>
      <c r="EA705" s="8"/>
      <c r="EB705" s="8"/>
      <c r="EC705" s="8"/>
      <c r="ED705" s="8"/>
      <c r="EE705" s="8"/>
      <c r="EF705" s="8"/>
      <c r="EG705" s="8"/>
      <c r="EH705" s="8"/>
      <c r="EI705" s="8"/>
      <c r="EJ705" s="8"/>
      <c r="EK705" s="8"/>
      <c r="EL705" s="8"/>
      <c r="EM705" s="8"/>
      <c r="EN705" s="8"/>
      <c r="EO705" s="8"/>
      <c r="EP705" s="8"/>
      <c r="EQ705" s="8"/>
      <c r="ER705" s="8"/>
      <c r="ES705" s="8"/>
      <c r="ET705" s="8"/>
      <c r="EU705" s="8"/>
      <c r="EV705" s="8"/>
      <c r="EW705" s="8"/>
      <c r="EX705" s="8"/>
      <c r="EY705" s="8"/>
      <c r="EZ705" s="8"/>
      <c r="FA705" s="8"/>
      <c r="FB705" s="8"/>
      <c r="FC705" s="8"/>
      <c r="FD705" s="8"/>
      <c r="FE705" s="8"/>
      <c r="FF705" s="8"/>
      <c r="FG705" s="8"/>
      <c r="FH705" s="8"/>
      <c r="FI705" s="8"/>
      <c r="FJ705" s="8"/>
      <c r="FK705" s="8"/>
      <c r="FL705" s="8"/>
      <c r="FM705" s="8"/>
      <c r="FN705" s="8"/>
      <c r="FO705" s="8"/>
      <c r="FP705" s="8"/>
      <c r="FQ705" s="8"/>
      <c r="FR705" s="8"/>
      <c r="FS705" s="8"/>
      <c r="FT705" s="8"/>
      <c r="FU705" s="8"/>
      <c r="FV705" s="8"/>
      <c r="FW705" s="8"/>
      <c r="FX705" s="8"/>
      <c r="FY705" s="8"/>
      <c r="FZ705" s="8"/>
      <c r="GA705" s="8"/>
      <c r="GB705" s="8"/>
      <c r="GC705" s="8"/>
      <c r="GD705" s="8"/>
      <c r="GE705" s="8"/>
      <c r="GF705" s="8"/>
      <c r="GG705" s="8"/>
      <c r="GH705" s="8"/>
      <c r="GI705" s="8"/>
      <c r="GJ705" s="8"/>
      <c r="GK705" s="8"/>
      <c r="GL705" s="8"/>
      <c r="GM705" s="8"/>
      <c r="GN705" s="8"/>
      <c r="GO705" s="8"/>
      <c r="GP705" s="8"/>
      <c r="GQ705" s="8"/>
      <c r="GR705" s="8"/>
      <c r="GS705" s="8"/>
      <c r="GT705" s="8"/>
      <c r="GU705" s="8"/>
      <c r="GV705" s="8"/>
      <c r="GW705" s="8"/>
      <c r="GX705" s="8"/>
      <c r="GY705" s="8"/>
      <c r="GZ705" s="8"/>
      <c r="HA705" s="8"/>
      <c r="HB705" s="8"/>
      <c r="HC705" s="8"/>
      <c r="HD705" s="8"/>
      <c r="HE705" s="8"/>
      <c r="HF705" s="8"/>
      <c r="HG705" s="8"/>
      <c r="HH705" s="8"/>
      <c r="HI705" s="8"/>
      <c r="HJ705" s="8"/>
      <c r="HK705" s="8"/>
      <c r="HL705" s="8"/>
      <c r="HM705" s="8"/>
      <c r="HN705" s="8"/>
      <c r="HO705" s="8"/>
      <c r="HP705" s="8"/>
      <c r="HQ705" s="8"/>
      <c r="HR705" s="8"/>
      <c r="HS705" s="8"/>
      <c r="HT705" s="8"/>
      <c r="HU705" s="8"/>
      <c r="HV705" s="8"/>
      <c r="HW705" s="8"/>
      <c r="HX705" s="8"/>
      <c r="HY705" s="8"/>
      <c r="HZ705" s="8"/>
      <c r="IA705" s="8"/>
    </row>
    <row r="706" spans="1:235">
      <c r="A706" s="8"/>
      <c r="B706" s="8"/>
      <c r="C706" s="8"/>
      <c r="D706" s="8"/>
      <c r="E706" s="8"/>
      <c r="F706" s="8"/>
      <c r="G706" s="8"/>
      <c r="H706" s="8"/>
      <c r="I706" s="8"/>
      <c r="J706" s="8"/>
      <c r="K706" s="8"/>
      <c r="L706" s="8"/>
      <c r="M706" s="8"/>
      <c r="N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c r="DI706" s="8"/>
      <c r="DJ706" s="8"/>
      <c r="DK706" s="8"/>
      <c r="DL706" s="8"/>
      <c r="DM706" s="8"/>
      <c r="DN706" s="8"/>
      <c r="DO706" s="8"/>
      <c r="DP706" s="8"/>
      <c r="DQ706" s="8"/>
      <c r="DR706" s="8"/>
      <c r="DS706" s="8"/>
      <c r="DT706" s="8"/>
      <c r="DU706" s="8"/>
      <c r="DV706" s="8"/>
      <c r="DW706" s="8"/>
      <c r="DX706" s="8"/>
      <c r="DY706" s="8"/>
      <c r="DZ706" s="8"/>
      <c r="EA706" s="8"/>
      <c r="EB706" s="8"/>
      <c r="EC706" s="8"/>
      <c r="ED706" s="8"/>
      <c r="EE706" s="8"/>
      <c r="EF706" s="8"/>
      <c r="EG706" s="8"/>
      <c r="EH706" s="8"/>
      <c r="EI706" s="8"/>
      <c r="EJ706" s="8"/>
      <c r="EK706" s="8"/>
      <c r="EL706" s="8"/>
      <c r="EM706" s="8"/>
      <c r="EN706" s="8"/>
      <c r="EO706" s="8"/>
      <c r="EP706" s="8"/>
      <c r="EQ706" s="8"/>
      <c r="ER706" s="8"/>
      <c r="ES706" s="8"/>
      <c r="ET706" s="8"/>
      <c r="EU706" s="8"/>
      <c r="EV706" s="8"/>
      <c r="EW706" s="8"/>
      <c r="EX706" s="8"/>
      <c r="EY706" s="8"/>
      <c r="EZ706" s="8"/>
      <c r="FA706" s="8"/>
      <c r="FB706" s="8"/>
      <c r="FC706" s="8"/>
      <c r="FD706" s="8"/>
      <c r="FE706" s="8"/>
      <c r="FF706" s="8"/>
      <c r="FG706" s="8"/>
      <c r="FH706" s="8"/>
      <c r="FI706" s="8"/>
      <c r="FJ706" s="8"/>
      <c r="FK706" s="8"/>
      <c r="FL706" s="8"/>
      <c r="FM706" s="8"/>
      <c r="FN706" s="8"/>
      <c r="FO706" s="8"/>
      <c r="FP706" s="8"/>
      <c r="FQ706" s="8"/>
      <c r="FR706" s="8"/>
      <c r="FS706" s="8"/>
      <c r="FT706" s="8"/>
      <c r="FU706" s="8"/>
      <c r="FV706" s="8"/>
      <c r="FW706" s="8"/>
      <c r="FX706" s="8"/>
      <c r="FY706" s="8"/>
      <c r="FZ706" s="8"/>
      <c r="GA706" s="8"/>
      <c r="GB706" s="8"/>
      <c r="GC706" s="8"/>
      <c r="GD706" s="8"/>
      <c r="GE706" s="8"/>
      <c r="GF706" s="8"/>
      <c r="GG706" s="8"/>
      <c r="GH706" s="8"/>
      <c r="GI706" s="8"/>
      <c r="GJ706" s="8"/>
      <c r="GK706" s="8"/>
      <c r="GL706" s="8"/>
      <c r="GM706" s="8"/>
      <c r="GN706" s="8"/>
      <c r="GO706" s="8"/>
      <c r="GP706" s="8"/>
      <c r="GQ706" s="8"/>
      <c r="GR706" s="8"/>
      <c r="GS706" s="8"/>
      <c r="GT706" s="8"/>
      <c r="GU706" s="8"/>
      <c r="GV706" s="8"/>
      <c r="GW706" s="8"/>
      <c r="GX706" s="8"/>
      <c r="GY706" s="8"/>
      <c r="GZ706" s="8"/>
      <c r="HA706" s="8"/>
      <c r="HB706" s="8"/>
      <c r="HC706" s="8"/>
      <c r="HD706" s="8"/>
      <c r="HE706" s="8"/>
      <c r="HF706" s="8"/>
      <c r="HG706" s="8"/>
      <c r="HH706" s="8"/>
      <c r="HI706" s="8"/>
      <c r="HJ706" s="8"/>
      <c r="HK706" s="8"/>
      <c r="HL706" s="8"/>
      <c r="HM706" s="8"/>
      <c r="HN706" s="8"/>
      <c r="HO706" s="8"/>
      <c r="HP706" s="8"/>
      <c r="HQ706" s="8"/>
      <c r="HR706" s="8"/>
      <c r="HS706" s="8"/>
      <c r="HT706" s="8"/>
      <c r="HU706" s="8"/>
      <c r="HV706" s="8"/>
      <c r="HW706" s="8"/>
      <c r="HX706" s="8"/>
      <c r="HY706" s="8"/>
      <c r="HZ706" s="8"/>
      <c r="IA706" s="8"/>
    </row>
    <row r="707" spans="1:235">
      <c r="A707" s="8"/>
      <c r="B707" s="8"/>
      <c r="C707" s="8"/>
      <c r="D707" s="8"/>
      <c r="E707" s="8"/>
      <c r="F707" s="8"/>
      <c r="G707" s="8"/>
      <c r="H707" s="8"/>
      <c r="I707" s="8"/>
      <c r="J707" s="8"/>
      <c r="K707" s="8"/>
      <c r="L707" s="8"/>
      <c r="M707" s="8"/>
      <c r="N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c r="DI707" s="8"/>
      <c r="DJ707" s="8"/>
      <c r="DK707" s="8"/>
      <c r="DL707" s="8"/>
      <c r="DM707" s="8"/>
      <c r="DN707" s="8"/>
      <c r="DO707" s="8"/>
      <c r="DP707" s="8"/>
      <c r="DQ707" s="8"/>
      <c r="DR707" s="8"/>
      <c r="DS707" s="8"/>
      <c r="DT707" s="8"/>
      <c r="DU707" s="8"/>
      <c r="DV707" s="8"/>
      <c r="DW707" s="8"/>
      <c r="DX707" s="8"/>
      <c r="DY707" s="8"/>
      <c r="DZ707" s="8"/>
      <c r="EA707" s="8"/>
      <c r="EB707" s="8"/>
      <c r="EC707" s="8"/>
      <c r="ED707" s="8"/>
      <c r="EE707" s="8"/>
      <c r="EF707" s="8"/>
      <c r="EG707" s="8"/>
      <c r="EH707" s="8"/>
      <c r="EI707" s="8"/>
      <c r="EJ707" s="8"/>
      <c r="EK707" s="8"/>
      <c r="EL707" s="8"/>
      <c r="EM707" s="8"/>
      <c r="EN707" s="8"/>
      <c r="EO707" s="8"/>
      <c r="EP707" s="8"/>
      <c r="EQ707" s="8"/>
      <c r="ER707" s="8"/>
      <c r="ES707" s="8"/>
      <c r="ET707" s="8"/>
      <c r="EU707" s="8"/>
      <c r="EV707" s="8"/>
      <c r="EW707" s="8"/>
      <c r="EX707" s="8"/>
      <c r="EY707" s="8"/>
      <c r="EZ707" s="8"/>
      <c r="FA707" s="8"/>
      <c r="FB707" s="8"/>
      <c r="FC707" s="8"/>
      <c r="FD707" s="8"/>
      <c r="FE707" s="8"/>
      <c r="FF707" s="8"/>
      <c r="FG707" s="8"/>
      <c r="FH707" s="8"/>
      <c r="FI707" s="8"/>
      <c r="FJ707" s="8"/>
      <c r="FK707" s="8"/>
      <c r="FL707" s="8"/>
      <c r="FM707" s="8"/>
      <c r="FN707" s="8"/>
      <c r="FO707" s="8"/>
      <c r="FP707" s="8"/>
      <c r="FQ707" s="8"/>
      <c r="FR707" s="8"/>
      <c r="FS707" s="8"/>
      <c r="FT707" s="8"/>
      <c r="FU707" s="8"/>
      <c r="FV707" s="8"/>
      <c r="FW707" s="8"/>
      <c r="FX707" s="8"/>
      <c r="FY707" s="8"/>
      <c r="FZ707" s="8"/>
      <c r="GA707" s="8"/>
      <c r="GB707" s="8"/>
      <c r="GC707" s="8"/>
      <c r="GD707" s="8"/>
      <c r="GE707" s="8"/>
      <c r="GF707" s="8"/>
      <c r="GG707" s="8"/>
      <c r="GH707" s="8"/>
      <c r="GI707" s="8"/>
      <c r="GJ707" s="8"/>
      <c r="GK707" s="8"/>
      <c r="GL707" s="8"/>
      <c r="GM707" s="8"/>
      <c r="GN707" s="8"/>
      <c r="GO707" s="8"/>
      <c r="GP707" s="8"/>
      <c r="GQ707" s="8"/>
      <c r="GR707" s="8"/>
      <c r="GS707" s="8"/>
      <c r="GT707" s="8"/>
      <c r="GU707" s="8"/>
      <c r="GV707" s="8"/>
      <c r="GW707" s="8"/>
      <c r="GX707" s="8"/>
      <c r="GY707" s="8"/>
      <c r="GZ707" s="8"/>
      <c r="HA707" s="8"/>
      <c r="HB707" s="8"/>
      <c r="HC707" s="8"/>
      <c r="HD707" s="8"/>
      <c r="HE707" s="8"/>
      <c r="HF707" s="8"/>
      <c r="HG707" s="8"/>
      <c r="HH707" s="8"/>
      <c r="HI707" s="8"/>
      <c r="HJ707" s="8"/>
      <c r="HK707" s="8"/>
      <c r="HL707" s="8"/>
      <c r="HM707" s="8"/>
      <c r="HN707" s="8"/>
      <c r="HO707" s="8"/>
      <c r="HP707" s="8"/>
      <c r="HQ707" s="8"/>
      <c r="HR707" s="8"/>
      <c r="HS707" s="8"/>
      <c r="HT707" s="8"/>
      <c r="HU707" s="8"/>
      <c r="HV707" s="8"/>
      <c r="HW707" s="8"/>
      <c r="HX707" s="8"/>
      <c r="HY707" s="8"/>
      <c r="HZ707" s="8"/>
      <c r="IA707" s="8"/>
    </row>
    <row r="708" spans="1:235">
      <c r="A708" s="8"/>
      <c r="B708" s="8"/>
      <c r="C708" s="8"/>
      <c r="D708" s="8"/>
      <c r="E708" s="8"/>
      <c r="F708" s="8"/>
      <c r="G708" s="8"/>
      <c r="H708" s="8"/>
      <c r="I708" s="8"/>
      <c r="J708" s="8"/>
      <c r="K708" s="8"/>
      <c r="L708" s="8"/>
      <c r="M708" s="8"/>
      <c r="N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c r="DI708" s="8"/>
      <c r="DJ708" s="8"/>
      <c r="DK708" s="8"/>
      <c r="DL708" s="8"/>
      <c r="DM708" s="8"/>
      <c r="DN708" s="8"/>
      <c r="DO708" s="8"/>
      <c r="DP708" s="8"/>
      <c r="DQ708" s="8"/>
      <c r="DR708" s="8"/>
      <c r="DS708" s="8"/>
      <c r="DT708" s="8"/>
      <c r="DU708" s="8"/>
      <c r="DV708" s="8"/>
      <c r="DW708" s="8"/>
      <c r="DX708" s="8"/>
      <c r="DY708" s="8"/>
      <c r="DZ708" s="8"/>
      <c r="EA708" s="8"/>
      <c r="EB708" s="8"/>
      <c r="EC708" s="8"/>
      <c r="ED708" s="8"/>
      <c r="EE708" s="8"/>
      <c r="EF708" s="8"/>
      <c r="EG708" s="8"/>
      <c r="EH708" s="8"/>
      <c r="EI708" s="8"/>
      <c r="EJ708" s="8"/>
      <c r="EK708" s="8"/>
      <c r="EL708" s="8"/>
      <c r="EM708" s="8"/>
      <c r="EN708" s="8"/>
      <c r="EO708" s="8"/>
      <c r="EP708" s="8"/>
      <c r="EQ708" s="8"/>
      <c r="ER708" s="8"/>
      <c r="ES708" s="8"/>
      <c r="ET708" s="8"/>
      <c r="EU708" s="8"/>
      <c r="EV708" s="8"/>
      <c r="EW708" s="8"/>
      <c r="EX708" s="8"/>
      <c r="EY708" s="8"/>
      <c r="EZ708" s="8"/>
      <c r="FA708" s="8"/>
      <c r="FB708" s="8"/>
      <c r="FC708" s="8"/>
      <c r="FD708" s="8"/>
      <c r="FE708" s="8"/>
      <c r="FF708" s="8"/>
      <c r="FG708" s="8"/>
      <c r="FH708" s="8"/>
      <c r="FI708" s="8"/>
      <c r="FJ708" s="8"/>
      <c r="FK708" s="8"/>
      <c r="FL708" s="8"/>
      <c r="FM708" s="8"/>
      <c r="FN708" s="8"/>
      <c r="FO708" s="8"/>
      <c r="FP708" s="8"/>
      <c r="FQ708" s="8"/>
      <c r="FR708" s="8"/>
      <c r="FS708" s="8"/>
      <c r="FT708" s="8"/>
      <c r="FU708" s="8"/>
      <c r="FV708" s="8"/>
      <c r="FW708" s="8"/>
      <c r="FX708" s="8"/>
      <c r="FY708" s="8"/>
      <c r="FZ708" s="8"/>
      <c r="GA708" s="8"/>
      <c r="GB708" s="8"/>
      <c r="GC708" s="8"/>
      <c r="GD708" s="8"/>
      <c r="GE708" s="8"/>
      <c r="GF708" s="8"/>
      <c r="GG708" s="8"/>
      <c r="GH708" s="8"/>
      <c r="GI708" s="8"/>
      <c r="GJ708" s="8"/>
      <c r="GK708" s="8"/>
      <c r="GL708" s="8"/>
      <c r="GM708" s="8"/>
      <c r="GN708" s="8"/>
      <c r="GO708" s="8"/>
      <c r="GP708" s="8"/>
      <c r="GQ708" s="8"/>
      <c r="GR708" s="8"/>
      <c r="GS708" s="8"/>
      <c r="GT708" s="8"/>
      <c r="GU708" s="8"/>
      <c r="GV708" s="8"/>
      <c r="GW708" s="8"/>
      <c r="GX708" s="8"/>
      <c r="GY708" s="8"/>
      <c r="GZ708" s="8"/>
      <c r="HA708" s="8"/>
      <c r="HB708" s="8"/>
      <c r="HC708" s="8"/>
      <c r="HD708" s="8"/>
      <c r="HE708" s="8"/>
      <c r="HF708" s="8"/>
      <c r="HG708" s="8"/>
      <c r="HH708" s="8"/>
      <c r="HI708" s="8"/>
      <c r="HJ708" s="8"/>
      <c r="HK708" s="8"/>
      <c r="HL708" s="8"/>
      <c r="HM708" s="8"/>
      <c r="HN708" s="8"/>
      <c r="HO708" s="8"/>
      <c r="HP708" s="8"/>
      <c r="HQ708" s="8"/>
      <c r="HR708" s="8"/>
      <c r="HS708" s="8"/>
      <c r="HT708" s="8"/>
      <c r="HU708" s="8"/>
      <c r="HV708" s="8"/>
      <c r="HW708" s="8"/>
      <c r="HX708" s="8"/>
      <c r="HY708" s="8"/>
      <c r="HZ708" s="8"/>
      <c r="IA708" s="8"/>
    </row>
    <row r="709" spans="1:235">
      <c r="A709" s="8"/>
      <c r="B709" s="8"/>
      <c r="C709" s="8"/>
      <c r="D709" s="8"/>
      <c r="E709" s="8"/>
      <c r="F709" s="8"/>
      <c r="G709" s="8"/>
      <c r="H709" s="8"/>
      <c r="I709" s="8"/>
      <c r="J709" s="8"/>
      <c r="K709" s="8"/>
      <c r="L709" s="8"/>
      <c r="M709" s="8"/>
      <c r="N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c r="DI709" s="8"/>
      <c r="DJ709" s="8"/>
      <c r="DK709" s="8"/>
      <c r="DL709" s="8"/>
      <c r="DM709" s="8"/>
      <c r="DN709" s="8"/>
      <c r="DO709" s="8"/>
      <c r="DP709" s="8"/>
      <c r="DQ709" s="8"/>
      <c r="DR709" s="8"/>
      <c r="DS709" s="8"/>
      <c r="DT709" s="8"/>
      <c r="DU709" s="8"/>
      <c r="DV709" s="8"/>
      <c r="DW709" s="8"/>
      <c r="DX709" s="8"/>
      <c r="DY709" s="8"/>
      <c r="DZ709" s="8"/>
      <c r="EA709" s="8"/>
      <c r="EB709" s="8"/>
      <c r="EC709" s="8"/>
      <c r="ED709" s="8"/>
      <c r="EE709" s="8"/>
      <c r="EF709" s="8"/>
      <c r="EG709" s="8"/>
      <c r="EH709" s="8"/>
      <c r="EI709" s="8"/>
      <c r="EJ709" s="8"/>
      <c r="EK709" s="8"/>
      <c r="EL709" s="8"/>
      <c r="EM709" s="8"/>
      <c r="EN709" s="8"/>
      <c r="EO709" s="8"/>
      <c r="EP709" s="8"/>
      <c r="EQ709" s="8"/>
      <c r="ER709" s="8"/>
      <c r="ES709" s="8"/>
      <c r="ET709" s="8"/>
      <c r="EU709" s="8"/>
      <c r="EV709" s="8"/>
      <c r="EW709" s="8"/>
      <c r="EX709" s="8"/>
      <c r="EY709" s="8"/>
      <c r="EZ709" s="8"/>
      <c r="FA709" s="8"/>
      <c r="FB709" s="8"/>
      <c r="FC709" s="8"/>
      <c r="FD709" s="8"/>
      <c r="FE709" s="8"/>
      <c r="FF709" s="8"/>
      <c r="FG709" s="8"/>
      <c r="FH709" s="8"/>
      <c r="FI709" s="8"/>
      <c r="FJ709" s="8"/>
      <c r="FK709" s="8"/>
      <c r="FL709" s="8"/>
      <c r="FM709" s="8"/>
      <c r="FN709" s="8"/>
      <c r="FO709" s="8"/>
      <c r="FP709" s="8"/>
      <c r="FQ709" s="8"/>
      <c r="FR709" s="8"/>
      <c r="FS709" s="8"/>
      <c r="FT709" s="8"/>
      <c r="FU709" s="8"/>
      <c r="FV709" s="8"/>
      <c r="FW709" s="8"/>
      <c r="FX709" s="8"/>
      <c r="FY709" s="8"/>
      <c r="FZ709" s="8"/>
      <c r="GA709" s="8"/>
      <c r="GB709" s="8"/>
      <c r="GC709" s="8"/>
      <c r="GD709" s="8"/>
      <c r="GE709" s="8"/>
      <c r="GF709" s="8"/>
      <c r="GG709" s="8"/>
      <c r="GH709" s="8"/>
      <c r="GI709" s="8"/>
      <c r="GJ709" s="8"/>
      <c r="GK709" s="8"/>
      <c r="GL709" s="8"/>
      <c r="GM709" s="8"/>
      <c r="GN709" s="8"/>
      <c r="GO709" s="8"/>
      <c r="GP709" s="8"/>
      <c r="GQ709" s="8"/>
      <c r="GR709" s="8"/>
      <c r="GS709" s="8"/>
      <c r="GT709" s="8"/>
      <c r="GU709" s="8"/>
      <c r="GV709" s="8"/>
      <c r="GW709" s="8"/>
      <c r="GX709" s="8"/>
      <c r="GY709" s="8"/>
      <c r="GZ709" s="8"/>
      <c r="HA709" s="8"/>
      <c r="HB709" s="8"/>
      <c r="HC709" s="8"/>
      <c r="HD709" s="8"/>
      <c r="HE709" s="8"/>
      <c r="HF709" s="8"/>
      <c r="HG709" s="8"/>
      <c r="HH709" s="8"/>
      <c r="HI709" s="8"/>
      <c r="HJ709" s="8"/>
      <c r="HK709" s="8"/>
      <c r="HL709" s="8"/>
      <c r="HM709" s="8"/>
      <c r="HN709" s="8"/>
      <c r="HO709" s="8"/>
      <c r="HP709" s="8"/>
      <c r="HQ709" s="8"/>
      <c r="HR709" s="8"/>
      <c r="HS709" s="8"/>
      <c r="HT709" s="8"/>
      <c r="HU709" s="8"/>
      <c r="HV709" s="8"/>
      <c r="HW709" s="8"/>
      <c r="HX709" s="8"/>
      <c r="HY709" s="8"/>
      <c r="HZ709" s="8"/>
      <c r="IA709" s="8"/>
    </row>
    <row r="710" spans="1:235">
      <c r="A710" s="8"/>
      <c r="B710" s="8"/>
      <c r="C710" s="8"/>
      <c r="D710" s="8"/>
      <c r="E710" s="8"/>
      <c r="F710" s="8"/>
      <c r="G710" s="8"/>
      <c r="H710" s="8"/>
      <c r="I710" s="8"/>
      <c r="J710" s="8"/>
      <c r="K710" s="8"/>
      <c r="L710" s="8"/>
      <c r="M710" s="8"/>
      <c r="N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c r="DI710" s="8"/>
      <c r="DJ710" s="8"/>
      <c r="DK710" s="8"/>
      <c r="DL710" s="8"/>
      <c r="DM710" s="8"/>
      <c r="DN710" s="8"/>
      <c r="DO710" s="8"/>
      <c r="DP710" s="8"/>
      <c r="DQ710" s="8"/>
      <c r="DR710" s="8"/>
      <c r="DS710" s="8"/>
      <c r="DT710" s="8"/>
      <c r="DU710" s="8"/>
      <c r="DV710" s="8"/>
      <c r="DW710" s="8"/>
      <c r="DX710" s="8"/>
      <c r="DY710" s="8"/>
      <c r="DZ710" s="8"/>
      <c r="EA710" s="8"/>
      <c r="EB710" s="8"/>
      <c r="EC710" s="8"/>
      <c r="ED710" s="8"/>
      <c r="EE710" s="8"/>
      <c r="EF710" s="8"/>
      <c r="EG710" s="8"/>
      <c r="EH710" s="8"/>
      <c r="EI710" s="8"/>
      <c r="EJ710" s="8"/>
      <c r="EK710" s="8"/>
      <c r="EL710" s="8"/>
      <c r="EM710" s="8"/>
      <c r="EN710" s="8"/>
      <c r="EO710" s="8"/>
      <c r="EP710" s="8"/>
      <c r="EQ710" s="8"/>
      <c r="ER710" s="8"/>
      <c r="ES710" s="8"/>
      <c r="ET710" s="8"/>
      <c r="EU710" s="8"/>
      <c r="EV710" s="8"/>
      <c r="EW710" s="8"/>
      <c r="EX710" s="8"/>
      <c r="EY710" s="8"/>
      <c r="EZ710" s="8"/>
      <c r="FA710" s="8"/>
      <c r="FB710" s="8"/>
      <c r="FC710" s="8"/>
      <c r="FD710" s="8"/>
      <c r="FE710" s="8"/>
      <c r="FF710" s="8"/>
      <c r="FG710" s="8"/>
      <c r="FH710" s="8"/>
      <c r="FI710" s="8"/>
      <c r="FJ710" s="8"/>
      <c r="FK710" s="8"/>
      <c r="FL710" s="8"/>
      <c r="FM710" s="8"/>
      <c r="FN710" s="8"/>
      <c r="FO710" s="8"/>
      <c r="FP710" s="8"/>
      <c r="FQ710" s="8"/>
      <c r="FR710" s="8"/>
      <c r="FS710" s="8"/>
      <c r="FT710" s="8"/>
      <c r="FU710" s="8"/>
      <c r="FV710" s="8"/>
      <c r="FW710" s="8"/>
      <c r="FX710" s="8"/>
      <c r="FY710" s="8"/>
      <c r="FZ710" s="8"/>
      <c r="GA710" s="8"/>
      <c r="GB710" s="8"/>
      <c r="GC710" s="8"/>
      <c r="GD710" s="8"/>
      <c r="GE710" s="8"/>
      <c r="GF710" s="8"/>
      <c r="GG710" s="8"/>
      <c r="GH710" s="8"/>
      <c r="GI710" s="8"/>
      <c r="GJ710" s="8"/>
      <c r="GK710" s="8"/>
      <c r="GL710" s="8"/>
      <c r="GM710" s="8"/>
      <c r="GN710" s="8"/>
      <c r="GO710" s="8"/>
      <c r="GP710" s="8"/>
      <c r="GQ710" s="8"/>
      <c r="GR710" s="8"/>
      <c r="GS710" s="8"/>
      <c r="GT710" s="8"/>
      <c r="GU710" s="8"/>
      <c r="GV710" s="8"/>
      <c r="GW710" s="8"/>
      <c r="GX710" s="8"/>
      <c r="GY710" s="8"/>
      <c r="GZ710" s="8"/>
      <c r="HA710" s="8"/>
      <c r="HB710" s="8"/>
      <c r="HC710" s="8"/>
      <c r="HD710" s="8"/>
      <c r="HE710" s="8"/>
      <c r="HF710" s="8"/>
      <c r="HG710" s="8"/>
      <c r="HH710" s="8"/>
      <c r="HI710" s="8"/>
      <c r="HJ710" s="8"/>
      <c r="HK710" s="8"/>
      <c r="HL710" s="8"/>
      <c r="HM710" s="8"/>
      <c r="HN710" s="8"/>
      <c r="HO710" s="8"/>
      <c r="HP710" s="8"/>
      <c r="HQ710" s="8"/>
      <c r="HR710" s="8"/>
      <c r="HS710" s="8"/>
      <c r="HT710" s="8"/>
      <c r="HU710" s="8"/>
      <c r="HV710" s="8"/>
      <c r="HW710" s="8"/>
      <c r="HX710" s="8"/>
      <c r="HY710" s="8"/>
      <c r="HZ710" s="8"/>
      <c r="IA710" s="8"/>
    </row>
    <row r="711" spans="1:235">
      <c r="A711" s="8"/>
      <c r="B711" s="8"/>
      <c r="C711" s="8"/>
      <c r="D711" s="8"/>
      <c r="E711" s="8"/>
      <c r="F711" s="8"/>
      <c r="G711" s="8"/>
      <c r="H711" s="8"/>
      <c r="I711" s="8"/>
      <c r="J711" s="8"/>
      <c r="K711" s="8"/>
      <c r="L711" s="8"/>
      <c r="M711" s="8"/>
      <c r="N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c r="DI711" s="8"/>
      <c r="DJ711" s="8"/>
      <c r="DK711" s="8"/>
      <c r="DL711" s="8"/>
      <c r="DM711" s="8"/>
      <c r="DN711" s="8"/>
      <c r="DO711" s="8"/>
      <c r="DP711" s="8"/>
      <c r="DQ711" s="8"/>
      <c r="DR711" s="8"/>
      <c r="DS711" s="8"/>
      <c r="DT711" s="8"/>
      <c r="DU711" s="8"/>
      <c r="DV711" s="8"/>
      <c r="DW711" s="8"/>
      <c r="DX711" s="8"/>
      <c r="DY711" s="8"/>
      <c r="DZ711" s="8"/>
      <c r="EA711" s="8"/>
      <c r="EB711" s="8"/>
      <c r="EC711" s="8"/>
      <c r="ED711" s="8"/>
      <c r="EE711" s="8"/>
      <c r="EF711" s="8"/>
      <c r="EG711" s="8"/>
      <c r="EH711" s="8"/>
      <c r="EI711" s="8"/>
      <c r="EJ711" s="8"/>
      <c r="EK711" s="8"/>
      <c r="EL711" s="8"/>
      <c r="EM711" s="8"/>
      <c r="EN711" s="8"/>
      <c r="EO711" s="8"/>
      <c r="EP711" s="8"/>
      <c r="EQ711" s="8"/>
      <c r="ER711" s="8"/>
      <c r="ES711" s="8"/>
      <c r="ET711" s="8"/>
      <c r="EU711" s="8"/>
      <c r="EV711" s="8"/>
      <c r="EW711" s="8"/>
      <c r="EX711" s="8"/>
      <c r="EY711" s="8"/>
      <c r="EZ711" s="8"/>
      <c r="FA711" s="8"/>
      <c r="FB711" s="8"/>
      <c r="FC711" s="8"/>
      <c r="FD711" s="8"/>
      <c r="FE711" s="8"/>
      <c r="FF711" s="8"/>
      <c r="FG711" s="8"/>
      <c r="FH711" s="8"/>
      <c r="FI711" s="8"/>
      <c r="FJ711" s="8"/>
      <c r="FK711" s="8"/>
      <c r="FL711" s="8"/>
      <c r="FM711" s="8"/>
      <c r="FN711" s="8"/>
      <c r="FO711" s="8"/>
      <c r="FP711" s="8"/>
      <c r="FQ711" s="8"/>
      <c r="FR711" s="8"/>
      <c r="FS711" s="8"/>
      <c r="FT711" s="8"/>
      <c r="FU711" s="8"/>
      <c r="FV711" s="8"/>
      <c r="FW711" s="8"/>
      <c r="FX711" s="8"/>
      <c r="FY711" s="8"/>
      <c r="FZ711" s="8"/>
      <c r="GA711" s="8"/>
      <c r="GB711" s="8"/>
      <c r="GC711" s="8"/>
      <c r="GD711" s="8"/>
      <c r="GE711" s="8"/>
      <c r="GF711" s="8"/>
      <c r="GG711" s="8"/>
      <c r="GH711" s="8"/>
      <c r="GI711" s="8"/>
      <c r="GJ711" s="8"/>
      <c r="GK711" s="8"/>
      <c r="GL711" s="8"/>
      <c r="GM711" s="8"/>
      <c r="GN711" s="8"/>
      <c r="GO711" s="8"/>
      <c r="GP711" s="8"/>
      <c r="GQ711" s="8"/>
      <c r="GR711" s="8"/>
      <c r="GS711" s="8"/>
      <c r="GT711" s="8"/>
      <c r="GU711" s="8"/>
      <c r="GV711" s="8"/>
      <c r="GW711" s="8"/>
      <c r="GX711" s="8"/>
      <c r="GY711" s="8"/>
      <c r="GZ711" s="8"/>
      <c r="HA711" s="8"/>
      <c r="HB711" s="8"/>
      <c r="HC711" s="8"/>
      <c r="HD711" s="8"/>
      <c r="HE711" s="8"/>
      <c r="HF711" s="8"/>
      <c r="HG711" s="8"/>
      <c r="HH711" s="8"/>
      <c r="HI711" s="8"/>
      <c r="HJ711" s="8"/>
      <c r="HK711" s="8"/>
      <c r="HL711" s="8"/>
      <c r="HM711" s="8"/>
      <c r="HN711" s="8"/>
      <c r="HO711" s="8"/>
      <c r="HP711" s="8"/>
      <c r="HQ711" s="8"/>
      <c r="HR711" s="8"/>
      <c r="HS711" s="8"/>
      <c r="HT711" s="8"/>
      <c r="HU711" s="8"/>
      <c r="HV711" s="8"/>
      <c r="HW711" s="8"/>
      <c r="HX711" s="8"/>
      <c r="HY711" s="8"/>
      <c r="HZ711" s="8"/>
      <c r="IA711" s="8"/>
    </row>
    <row r="712" spans="1:235">
      <c r="A712" s="8"/>
      <c r="B712" s="8"/>
      <c r="C712" s="8"/>
      <c r="D712" s="8"/>
      <c r="E712" s="8"/>
      <c r="F712" s="8"/>
      <c r="G712" s="8"/>
      <c r="H712" s="8"/>
      <c r="I712" s="8"/>
      <c r="J712" s="8"/>
      <c r="K712" s="8"/>
      <c r="L712" s="8"/>
      <c r="M712" s="8"/>
      <c r="N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c r="DI712" s="8"/>
      <c r="DJ712" s="8"/>
      <c r="DK712" s="8"/>
      <c r="DL712" s="8"/>
      <c r="DM712" s="8"/>
      <c r="DN712" s="8"/>
      <c r="DO712" s="8"/>
      <c r="DP712" s="8"/>
      <c r="DQ712" s="8"/>
      <c r="DR712" s="8"/>
      <c r="DS712" s="8"/>
      <c r="DT712" s="8"/>
      <c r="DU712" s="8"/>
      <c r="DV712" s="8"/>
      <c r="DW712" s="8"/>
      <c r="DX712" s="8"/>
      <c r="DY712" s="8"/>
      <c r="DZ712" s="8"/>
      <c r="EA712" s="8"/>
      <c r="EB712" s="8"/>
      <c r="EC712" s="8"/>
      <c r="ED712" s="8"/>
      <c r="EE712" s="8"/>
      <c r="EF712" s="8"/>
      <c r="EG712" s="8"/>
      <c r="EH712" s="8"/>
      <c r="EI712" s="8"/>
      <c r="EJ712" s="8"/>
      <c r="EK712" s="8"/>
      <c r="EL712" s="8"/>
      <c r="EM712" s="8"/>
      <c r="EN712" s="8"/>
      <c r="EO712" s="8"/>
      <c r="EP712" s="8"/>
      <c r="EQ712" s="8"/>
      <c r="ER712" s="8"/>
      <c r="ES712" s="8"/>
      <c r="ET712" s="8"/>
      <c r="EU712" s="8"/>
      <c r="EV712" s="8"/>
      <c r="EW712" s="8"/>
      <c r="EX712" s="8"/>
      <c r="EY712" s="8"/>
      <c r="EZ712" s="8"/>
      <c r="FA712" s="8"/>
      <c r="FB712" s="8"/>
      <c r="FC712" s="8"/>
      <c r="FD712" s="8"/>
      <c r="FE712" s="8"/>
      <c r="FF712" s="8"/>
      <c r="FG712" s="8"/>
      <c r="FH712" s="8"/>
      <c r="FI712" s="8"/>
      <c r="FJ712" s="8"/>
      <c r="FK712" s="8"/>
      <c r="FL712" s="8"/>
      <c r="FM712" s="8"/>
      <c r="FN712" s="8"/>
      <c r="FO712" s="8"/>
      <c r="FP712" s="8"/>
      <c r="FQ712" s="8"/>
      <c r="FR712" s="8"/>
      <c r="FS712" s="8"/>
      <c r="FT712" s="8"/>
      <c r="FU712" s="8"/>
      <c r="FV712" s="8"/>
      <c r="FW712" s="8"/>
      <c r="FX712" s="8"/>
      <c r="FY712" s="8"/>
      <c r="FZ712" s="8"/>
      <c r="GA712" s="8"/>
      <c r="GB712" s="8"/>
      <c r="GC712" s="8"/>
      <c r="GD712" s="8"/>
      <c r="GE712" s="8"/>
      <c r="GF712" s="8"/>
      <c r="GG712" s="8"/>
      <c r="GH712" s="8"/>
      <c r="GI712" s="8"/>
      <c r="GJ712" s="8"/>
      <c r="GK712" s="8"/>
      <c r="GL712" s="8"/>
      <c r="GM712" s="8"/>
      <c r="GN712" s="8"/>
      <c r="GO712" s="8"/>
      <c r="GP712" s="8"/>
      <c r="GQ712" s="8"/>
      <c r="GR712" s="8"/>
      <c r="GS712" s="8"/>
      <c r="GT712" s="8"/>
      <c r="GU712" s="8"/>
      <c r="GV712" s="8"/>
      <c r="GW712" s="8"/>
      <c r="GX712" s="8"/>
      <c r="GY712" s="8"/>
      <c r="GZ712" s="8"/>
      <c r="HA712" s="8"/>
      <c r="HB712" s="8"/>
      <c r="HC712" s="8"/>
      <c r="HD712" s="8"/>
      <c r="HE712" s="8"/>
      <c r="HF712" s="8"/>
      <c r="HG712" s="8"/>
      <c r="HH712" s="8"/>
      <c r="HI712" s="8"/>
      <c r="HJ712" s="8"/>
      <c r="HK712" s="8"/>
      <c r="HL712" s="8"/>
      <c r="HM712" s="8"/>
      <c r="HN712" s="8"/>
      <c r="HO712" s="8"/>
      <c r="HP712" s="8"/>
      <c r="HQ712" s="8"/>
      <c r="HR712" s="8"/>
      <c r="HS712" s="8"/>
      <c r="HT712" s="8"/>
      <c r="HU712" s="8"/>
      <c r="HV712" s="8"/>
      <c r="HW712" s="8"/>
      <c r="HX712" s="8"/>
      <c r="HY712" s="8"/>
      <c r="HZ712" s="8"/>
      <c r="IA712" s="8"/>
    </row>
    <row r="713" spans="1:235">
      <c r="A713" s="8"/>
      <c r="B713" s="8"/>
      <c r="C713" s="8"/>
      <c r="D713" s="8"/>
      <c r="E713" s="8"/>
      <c r="F713" s="8"/>
      <c r="G713" s="8"/>
      <c r="H713" s="8"/>
      <c r="I713" s="8"/>
      <c r="J713" s="8"/>
      <c r="K713" s="8"/>
      <c r="L713" s="8"/>
      <c r="M713" s="8"/>
      <c r="N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c r="DI713" s="8"/>
      <c r="DJ713" s="8"/>
      <c r="DK713" s="8"/>
      <c r="DL713" s="8"/>
      <c r="DM713" s="8"/>
      <c r="DN713" s="8"/>
      <c r="DO713" s="8"/>
      <c r="DP713" s="8"/>
      <c r="DQ713" s="8"/>
      <c r="DR713" s="8"/>
      <c r="DS713" s="8"/>
      <c r="DT713" s="8"/>
      <c r="DU713" s="8"/>
      <c r="DV713" s="8"/>
      <c r="DW713" s="8"/>
      <c r="DX713" s="8"/>
      <c r="DY713" s="8"/>
      <c r="DZ713" s="8"/>
      <c r="EA713" s="8"/>
      <c r="EB713" s="8"/>
      <c r="EC713" s="8"/>
      <c r="ED713" s="8"/>
      <c r="EE713" s="8"/>
      <c r="EF713" s="8"/>
      <c r="EG713" s="8"/>
      <c r="EH713" s="8"/>
      <c r="EI713" s="8"/>
      <c r="EJ713" s="8"/>
      <c r="EK713" s="8"/>
      <c r="EL713" s="8"/>
      <c r="EM713" s="8"/>
      <c r="EN713" s="8"/>
      <c r="EO713" s="8"/>
      <c r="EP713" s="8"/>
      <c r="EQ713" s="8"/>
      <c r="ER713" s="8"/>
      <c r="ES713" s="8"/>
      <c r="ET713" s="8"/>
      <c r="EU713" s="8"/>
      <c r="EV713" s="8"/>
      <c r="EW713" s="8"/>
      <c r="EX713" s="8"/>
      <c r="EY713" s="8"/>
      <c r="EZ713" s="8"/>
      <c r="FA713" s="8"/>
      <c r="FB713" s="8"/>
      <c r="FC713" s="8"/>
      <c r="FD713" s="8"/>
      <c r="FE713" s="8"/>
      <c r="FF713" s="8"/>
      <c r="FG713" s="8"/>
      <c r="FH713" s="8"/>
      <c r="FI713" s="8"/>
      <c r="FJ713" s="8"/>
      <c r="FK713" s="8"/>
      <c r="FL713" s="8"/>
      <c r="FM713" s="8"/>
      <c r="FN713" s="8"/>
      <c r="FO713" s="8"/>
      <c r="FP713" s="8"/>
      <c r="FQ713" s="8"/>
      <c r="FR713" s="8"/>
      <c r="FS713" s="8"/>
      <c r="FT713" s="8"/>
      <c r="FU713" s="8"/>
      <c r="FV713" s="8"/>
      <c r="FW713" s="8"/>
      <c r="FX713" s="8"/>
      <c r="FY713" s="8"/>
      <c r="FZ713" s="8"/>
      <c r="GA713" s="8"/>
      <c r="GB713" s="8"/>
      <c r="GC713" s="8"/>
      <c r="GD713" s="8"/>
      <c r="GE713" s="8"/>
      <c r="GF713" s="8"/>
      <c r="GG713" s="8"/>
      <c r="GH713" s="8"/>
      <c r="GI713" s="8"/>
      <c r="GJ713" s="8"/>
      <c r="GK713" s="8"/>
      <c r="GL713" s="8"/>
      <c r="GM713" s="8"/>
      <c r="GN713" s="8"/>
      <c r="GO713" s="8"/>
      <c r="GP713" s="8"/>
      <c r="GQ713" s="8"/>
      <c r="GR713" s="8"/>
      <c r="GS713" s="8"/>
      <c r="GT713" s="8"/>
      <c r="GU713" s="8"/>
      <c r="GV713" s="8"/>
      <c r="GW713" s="8"/>
      <c r="GX713" s="8"/>
      <c r="GY713" s="8"/>
      <c r="GZ713" s="8"/>
      <c r="HA713" s="8"/>
      <c r="HB713" s="8"/>
      <c r="HC713" s="8"/>
      <c r="HD713" s="8"/>
      <c r="HE713" s="8"/>
      <c r="HF713" s="8"/>
      <c r="HG713" s="8"/>
      <c r="HH713" s="8"/>
      <c r="HI713" s="8"/>
      <c r="HJ713" s="8"/>
      <c r="HK713" s="8"/>
      <c r="HL713" s="8"/>
      <c r="HM713" s="8"/>
      <c r="HN713" s="8"/>
      <c r="HO713" s="8"/>
      <c r="HP713" s="8"/>
      <c r="HQ713" s="8"/>
      <c r="HR713" s="8"/>
      <c r="HS713" s="8"/>
      <c r="HT713" s="8"/>
      <c r="HU713" s="8"/>
      <c r="HV713" s="8"/>
      <c r="HW713" s="8"/>
      <c r="HX713" s="8"/>
      <c r="HY713" s="8"/>
      <c r="HZ713" s="8"/>
      <c r="IA713" s="8"/>
    </row>
    <row r="714" spans="1:235">
      <c r="A714" s="8"/>
      <c r="B714" s="8"/>
      <c r="C714" s="8"/>
      <c r="D714" s="8"/>
      <c r="E714" s="8"/>
      <c r="F714" s="8"/>
      <c r="G714" s="8"/>
      <c r="H714" s="8"/>
      <c r="I714" s="8"/>
      <c r="J714" s="8"/>
      <c r="K714" s="8"/>
      <c r="L714" s="8"/>
      <c r="M714" s="8"/>
      <c r="N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c r="DI714" s="8"/>
      <c r="DJ714" s="8"/>
      <c r="DK714" s="8"/>
      <c r="DL714" s="8"/>
      <c r="DM714" s="8"/>
      <c r="DN714" s="8"/>
      <c r="DO714" s="8"/>
      <c r="DP714" s="8"/>
      <c r="DQ714" s="8"/>
      <c r="DR714" s="8"/>
      <c r="DS714" s="8"/>
      <c r="DT714" s="8"/>
      <c r="DU714" s="8"/>
      <c r="DV714" s="8"/>
      <c r="DW714" s="8"/>
      <c r="DX714" s="8"/>
      <c r="DY714" s="8"/>
      <c r="DZ714" s="8"/>
      <c r="EA714" s="8"/>
      <c r="EB714" s="8"/>
      <c r="EC714" s="8"/>
      <c r="ED714" s="8"/>
      <c r="EE714" s="8"/>
      <c r="EF714" s="8"/>
      <c r="EG714" s="8"/>
      <c r="EH714" s="8"/>
      <c r="EI714" s="8"/>
      <c r="EJ714" s="8"/>
      <c r="EK714" s="8"/>
      <c r="EL714" s="8"/>
      <c r="EM714" s="8"/>
      <c r="EN714" s="8"/>
      <c r="EO714" s="8"/>
      <c r="EP714" s="8"/>
      <c r="EQ714" s="8"/>
      <c r="ER714" s="8"/>
      <c r="ES714" s="8"/>
      <c r="ET714" s="8"/>
      <c r="EU714" s="8"/>
      <c r="EV714" s="8"/>
      <c r="EW714" s="8"/>
      <c r="EX714" s="8"/>
      <c r="EY714" s="8"/>
      <c r="EZ714" s="8"/>
      <c r="FA714" s="8"/>
      <c r="FB714" s="8"/>
      <c r="FC714" s="8"/>
      <c r="FD714" s="8"/>
      <c r="FE714" s="8"/>
      <c r="FF714" s="8"/>
      <c r="FG714" s="8"/>
      <c r="FH714" s="8"/>
      <c r="FI714" s="8"/>
      <c r="FJ714" s="8"/>
      <c r="FK714" s="8"/>
      <c r="FL714" s="8"/>
      <c r="FM714" s="8"/>
      <c r="FN714" s="8"/>
      <c r="FO714" s="8"/>
      <c r="FP714" s="8"/>
      <c r="FQ714" s="8"/>
      <c r="FR714" s="8"/>
      <c r="FS714" s="8"/>
      <c r="FT714" s="8"/>
      <c r="FU714" s="8"/>
      <c r="FV714" s="8"/>
      <c r="FW714" s="8"/>
      <c r="FX714" s="8"/>
      <c r="FY714" s="8"/>
      <c r="FZ714" s="8"/>
      <c r="GA714" s="8"/>
      <c r="GB714" s="8"/>
      <c r="GC714" s="8"/>
      <c r="GD714" s="8"/>
      <c r="GE714" s="8"/>
      <c r="GF714" s="8"/>
      <c r="GG714" s="8"/>
      <c r="GH714" s="8"/>
      <c r="GI714" s="8"/>
      <c r="GJ714" s="8"/>
      <c r="GK714" s="8"/>
      <c r="GL714" s="8"/>
      <c r="GM714" s="8"/>
      <c r="GN714" s="8"/>
      <c r="GO714" s="8"/>
      <c r="GP714" s="8"/>
      <c r="GQ714" s="8"/>
      <c r="GR714" s="8"/>
      <c r="GS714" s="8"/>
      <c r="GT714" s="8"/>
      <c r="GU714" s="8"/>
      <c r="GV714" s="8"/>
      <c r="GW714" s="8"/>
      <c r="GX714" s="8"/>
      <c r="GY714" s="8"/>
      <c r="GZ714" s="8"/>
      <c r="HA714" s="8"/>
      <c r="HB714" s="8"/>
      <c r="HC714" s="8"/>
      <c r="HD714" s="8"/>
      <c r="HE714" s="8"/>
      <c r="HF714" s="8"/>
      <c r="HG714" s="8"/>
      <c r="HH714" s="8"/>
      <c r="HI714" s="8"/>
      <c r="HJ714" s="8"/>
      <c r="HK714" s="8"/>
      <c r="HL714" s="8"/>
      <c r="HM714" s="8"/>
      <c r="HN714" s="8"/>
      <c r="HO714" s="8"/>
      <c r="HP714" s="8"/>
      <c r="HQ714" s="8"/>
      <c r="HR714" s="8"/>
      <c r="HS714" s="8"/>
      <c r="HT714" s="8"/>
      <c r="HU714" s="8"/>
      <c r="HV714" s="8"/>
      <c r="HW714" s="8"/>
      <c r="HX714" s="8"/>
      <c r="HY714" s="8"/>
      <c r="HZ714" s="8"/>
      <c r="IA714" s="8"/>
    </row>
    <row r="715" spans="1:235">
      <c r="A715" s="8"/>
      <c r="B715" s="8"/>
      <c r="C715" s="8"/>
      <c r="D715" s="8"/>
      <c r="E715" s="8"/>
      <c r="F715" s="8"/>
      <c r="G715" s="8"/>
      <c r="H715" s="8"/>
      <c r="I715" s="8"/>
      <c r="J715" s="8"/>
      <c r="K715" s="8"/>
      <c r="L715" s="8"/>
      <c r="M715" s="8"/>
      <c r="N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c r="DI715" s="8"/>
      <c r="DJ715" s="8"/>
      <c r="DK715" s="8"/>
      <c r="DL715" s="8"/>
      <c r="DM715" s="8"/>
      <c r="DN715" s="8"/>
      <c r="DO715" s="8"/>
      <c r="DP715" s="8"/>
      <c r="DQ715" s="8"/>
      <c r="DR715" s="8"/>
      <c r="DS715" s="8"/>
      <c r="DT715" s="8"/>
      <c r="DU715" s="8"/>
      <c r="DV715" s="8"/>
      <c r="DW715" s="8"/>
      <c r="DX715" s="8"/>
      <c r="DY715" s="8"/>
      <c r="DZ715" s="8"/>
      <c r="EA715" s="8"/>
      <c r="EB715" s="8"/>
      <c r="EC715" s="8"/>
      <c r="ED715" s="8"/>
      <c r="EE715" s="8"/>
      <c r="EF715" s="8"/>
      <c r="EG715" s="8"/>
      <c r="EH715" s="8"/>
      <c r="EI715" s="8"/>
      <c r="EJ715" s="8"/>
      <c r="EK715" s="8"/>
      <c r="EL715" s="8"/>
      <c r="EM715" s="8"/>
      <c r="EN715" s="8"/>
      <c r="EO715" s="8"/>
      <c r="EP715" s="8"/>
      <c r="EQ715" s="8"/>
      <c r="ER715" s="8"/>
      <c r="ES715" s="8"/>
      <c r="ET715" s="8"/>
      <c r="EU715" s="8"/>
      <c r="EV715" s="8"/>
      <c r="EW715" s="8"/>
      <c r="EX715" s="8"/>
      <c r="EY715" s="8"/>
      <c r="EZ715" s="8"/>
      <c r="FA715" s="8"/>
      <c r="FB715" s="8"/>
      <c r="FC715" s="8"/>
      <c r="FD715" s="8"/>
      <c r="FE715" s="8"/>
      <c r="FF715" s="8"/>
      <c r="FG715" s="8"/>
      <c r="FH715" s="8"/>
      <c r="FI715" s="8"/>
      <c r="FJ715" s="8"/>
      <c r="FK715" s="8"/>
      <c r="FL715" s="8"/>
      <c r="FM715" s="8"/>
      <c r="FN715" s="8"/>
      <c r="FO715" s="8"/>
      <c r="FP715" s="8"/>
      <c r="FQ715" s="8"/>
      <c r="FR715" s="8"/>
      <c r="FS715" s="8"/>
      <c r="FT715" s="8"/>
      <c r="FU715" s="8"/>
      <c r="FV715" s="8"/>
      <c r="FW715" s="8"/>
      <c r="FX715" s="8"/>
      <c r="FY715" s="8"/>
      <c r="FZ715" s="8"/>
      <c r="GA715" s="8"/>
      <c r="GB715" s="8"/>
      <c r="GC715" s="8"/>
      <c r="GD715" s="8"/>
      <c r="GE715" s="8"/>
      <c r="GF715" s="8"/>
      <c r="GG715" s="8"/>
      <c r="GH715" s="8"/>
      <c r="GI715" s="8"/>
      <c r="GJ715" s="8"/>
      <c r="GK715" s="8"/>
      <c r="GL715" s="8"/>
      <c r="GM715" s="8"/>
      <c r="GN715" s="8"/>
      <c r="GO715" s="8"/>
      <c r="GP715" s="8"/>
      <c r="GQ715" s="8"/>
      <c r="GR715" s="8"/>
      <c r="GS715" s="8"/>
      <c r="GT715" s="8"/>
      <c r="GU715" s="8"/>
      <c r="GV715" s="8"/>
      <c r="GW715" s="8"/>
      <c r="GX715" s="8"/>
      <c r="GY715" s="8"/>
      <c r="GZ715" s="8"/>
      <c r="HA715" s="8"/>
      <c r="HB715" s="8"/>
      <c r="HC715" s="8"/>
      <c r="HD715" s="8"/>
      <c r="HE715" s="8"/>
      <c r="HF715" s="8"/>
      <c r="HG715" s="8"/>
      <c r="HH715" s="8"/>
      <c r="HI715" s="8"/>
      <c r="HJ715" s="8"/>
      <c r="HK715" s="8"/>
      <c r="HL715" s="8"/>
      <c r="HM715" s="8"/>
      <c r="HN715" s="8"/>
      <c r="HO715" s="8"/>
      <c r="HP715" s="8"/>
      <c r="HQ715" s="8"/>
      <c r="HR715" s="8"/>
      <c r="HS715" s="8"/>
      <c r="HT715" s="8"/>
      <c r="HU715" s="8"/>
      <c r="HV715" s="8"/>
      <c r="HW715" s="8"/>
      <c r="HX715" s="8"/>
      <c r="HY715" s="8"/>
      <c r="HZ715" s="8"/>
      <c r="IA715" s="8"/>
    </row>
    <row r="716" spans="1:235">
      <c r="A716" s="8"/>
      <c r="B716" s="8"/>
      <c r="C716" s="8"/>
      <c r="D716" s="8"/>
      <c r="E716" s="8"/>
      <c r="F716" s="8"/>
      <c r="G716" s="8"/>
      <c r="H716" s="8"/>
      <c r="I716" s="8"/>
      <c r="J716" s="8"/>
      <c r="K716" s="8"/>
      <c r="L716" s="8"/>
      <c r="M716" s="8"/>
      <c r="N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c r="DI716" s="8"/>
      <c r="DJ716" s="8"/>
      <c r="DK716" s="8"/>
      <c r="DL716" s="8"/>
      <c r="DM716" s="8"/>
      <c r="DN716" s="8"/>
      <c r="DO716" s="8"/>
      <c r="DP716" s="8"/>
      <c r="DQ716" s="8"/>
      <c r="DR716" s="8"/>
      <c r="DS716" s="8"/>
      <c r="DT716" s="8"/>
      <c r="DU716" s="8"/>
      <c r="DV716" s="8"/>
      <c r="DW716" s="8"/>
      <c r="DX716" s="8"/>
      <c r="DY716" s="8"/>
      <c r="DZ716" s="8"/>
      <c r="EA716" s="8"/>
      <c r="EB716" s="8"/>
      <c r="EC716" s="8"/>
      <c r="ED716" s="8"/>
      <c r="EE716" s="8"/>
      <c r="EF716" s="8"/>
      <c r="EG716" s="8"/>
      <c r="EH716" s="8"/>
      <c r="EI716" s="8"/>
      <c r="EJ716" s="8"/>
      <c r="EK716" s="8"/>
      <c r="EL716" s="8"/>
      <c r="EM716" s="8"/>
      <c r="EN716" s="8"/>
      <c r="EO716" s="8"/>
      <c r="EP716" s="8"/>
      <c r="EQ716" s="8"/>
      <c r="ER716" s="8"/>
      <c r="ES716" s="8"/>
      <c r="ET716" s="8"/>
      <c r="EU716" s="8"/>
      <c r="EV716" s="8"/>
      <c r="EW716" s="8"/>
      <c r="EX716" s="8"/>
      <c r="EY716" s="8"/>
      <c r="EZ716" s="8"/>
      <c r="FA716" s="8"/>
      <c r="FB716" s="8"/>
      <c r="FC716" s="8"/>
      <c r="FD716" s="8"/>
      <c r="FE716" s="8"/>
      <c r="FF716" s="8"/>
      <c r="FG716" s="8"/>
      <c r="FH716" s="8"/>
      <c r="FI716" s="8"/>
      <c r="FJ716" s="8"/>
      <c r="FK716" s="8"/>
      <c r="FL716" s="8"/>
      <c r="FM716" s="8"/>
      <c r="FN716" s="8"/>
      <c r="FO716" s="8"/>
      <c r="FP716" s="8"/>
      <c r="FQ716" s="8"/>
      <c r="FR716" s="8"/>
      <c r="FS716" s="8"/>
      <c r="FT716" s="8"/>
      <c r="FU716" s="8"/>
      <c r="FV716" s="8"/>
      <c r="FW716" s="8"/>
      <c r="FX716" s="8"/>
      <c r="FY716" s="8"/>
      <c r="FZ716" s="8"/>
      <c r="GA716" s="8"/>
      <c r="GB716" s="8"/>
      <c r="GC716" s="8"/>
      <c r="GD716" s="8"/>
      <c r="GE716" s="8"/>
      <c r="GF716" s="8"/>
      <c r="GG716" s="8"/>
      <c r="GH716" s="8"/>
      <c r="GI716" s="8"/>
      <c r="GJ716" s="8"/>
      <c r="GK716" s="8"/>
      <c r="GL716" s="8"/>
      <c r="GM716" s="8"/>
      <c r="GN716" s="8"/>
      <c r="GO716" s="8"/>
      <c r="GP716" s="8"/>
      <c r="GQ716" s="8"/>
      <c r="GR716" s="8"/>
      <c r="GS716" s="8"/>
      <c r="GT716" s="8"/>
      <c r="GU716" s="8"/>
      <c r="GV716" s="8"/>
      <c r="GW716" s="8"/>
      <c r="GX716" s="8"/>
      <c r="GY716" s="8"/>
      <c r="GZ716" s="8"/>
      <c r="HA716" s="8"/>
      <c r="HB716" s="8"/>
      <c r="HC716" s="8"/>
      <c r="HD716" s="8"/>
      <c r="HE716" s="8"/>
      <c r="HF716" s="8"/>
      <c r="HG716" s="8"/>
      <c r="HH716" s="8"/>
      <c r="HI716" s="8"/>
      <c r="HJ716" s="8"/>
      <c r="HK716" s="8"/>
      <c r="HL716" s="8"/>
      <c r="HM716" s="8"/>
      <c r="HN716" s="8"/>
      <c r="HO716" s="8"/>
      <c r="HP716" s="8"/>
      <c r="HQ716" s="8"/>
      <c r="HR716" s="8"/>
      <c r="HS716" s="8"/>
      <c r="HT716" s="8"/>
      <c r="HU716" s="8"/>
      <c r="HV716" s="8"/>
      <c r="HW716" s="8"/>
      <c r="HX716" s="8"/>
      <c r="HY716" s="8"/>
      <c r="HZ716" s="8"/>
      <c r="IA716" s="8"/>
    </row>
    <row r="717" spans="1:235">
      <c r="A717" s="8"/>
      <c r="B717" s="8"/>
      <c r="C717" s="8"/>
      <c r="D717" s="8"/>
      <c r="E717" s="8"/>
      <c r="F717" s="8"/>
      <c r="G717" s="8"/>
      <c r="H717" s="8"/>
      <c r="I717" s="8"/>
      <c r="J717" s="8"/>
      <c r="K717" s="8"/>
      <c r="L717" s="8"/>
      <c r="M717" s="8"/>
      <c r="N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c r="DI717" s="8"/>
      <c r="DJ717" s="8"/>
      <c r="DK717" s="8"/>
      <c r="DL717" s="8"/>
      <c r="DM717" s="8"/>
      <c r="DN717" s="8"/>
      <c r="DO717" s="8"/>
      <c r="DP717" s="8"/>
      <c r="DQ717" s="8"/>
      <c r="DR717" s="8"/>
      <c r="DS717" s="8"/>
      <c r="DT717" s="8"/>
      <c r="DU717" s="8"/>
      <c r="DV717" s="8"/>
      <c r="DW717" s="8"/>
      <c r="DX717" s="8"/>
      <c r="DY717" s="8"/>
      <c r="DZ717" s="8"/>
      <c r="EA717" s="8"/>
      <c r="EB717" s="8"/>
      <c r="EC717" s="8"/>
      <c r="ED717" s="8"/>
      <c r="EE717" s="8"/>
      <c r="EF717" s="8"/>
      <c r="EG717" s="8"/>
      <c r="EH717" s="8"/>
      <c r="EI717" s="8"/>
      <c r="EJ717" s="8"/>
      <c r="EK717" s="8"/>
      <c r="EL717" s="8"/>
      <c r="EM717" s="8"/>
      <c r="EN717" s="8"/>
      <c r="EO717" s="8"/>
      <c r="EP717" s="8"/>
      <c r="EQ717" s="8"/>
      <c r="ER717" s="8"/>
      <c r="ES717" s="8"/>
      <c r="ET717" s="8"/>
      <c r="EU717" s="8"/>
      <c r="EV717" s="8"/>
      <c r="EW717" s="8"/>
      <c r="EX717" s="8"/>
      <c r="EY717" s="8"/>
      <c r="EZ717" s="8"/>
      <c r="FA717" s="8"/>
      <c r="FB717" s="8"/>
      <c r="FC717" s="8"/>
      <c r="FD717" s="8"/>
      <c r="FE717" s="8"/>
      <c r="FF717" s="8"/>
      <c r="FG717" s="8"/>
      <c r="FH717" s="8"/>
      <c r="FI717" s="8"/>
      <c r="FJ717" s="8"/>
      <c r="FK717" s="8"/>
      <c r="FL717" s="8"/>
      <c r="FM717" s="8"/>
      <c r="FN717" s="8"/>
      <c r="FO717" s="8"/>
      <c r="FP717" s="8"/>
      <c r="FQ717" s="8"/>
      <c r="FR717" s="8"/>
      <c r="FS717" s="8"/>
      <c r="FT717" s="8"/>
      <c r="FU717" s="8"/>
      <c r="FV717" s="8"/>
      <c r="FW717" s="8"/>
      <c r="FX717" s="8"/>
      <c r="FY717" s="8"/>
      <c r="FZ717" s="8"/>
      <c r="GA717" s="8"/>
      <c r="GB717" s="8"/>
      <c r="GC717" s="8"/>
      <c r="GD717" s="8"/>
      <c r="GE717" s="8"/>
      <c r="GF717" s="8"/>
      <c r="GG717" s="8"/>
      <c r="GH717" s="8"/>
      <c r="GI717" s="8"/>
      <c r="GJ717" s="8"/>
      <c r="GK717" s="8"/>
      <c r="GL717" s="8"/>
      <c r="GM717" s="8"/>
      <c r="GN717" s="8"/>
      <c r="GO717" s="8"/>
      <c r="GP717" s="8"/>
      <c r="GQ717" s="8"/>
      <c r="GR717" s="8"/>
      <c r="GS717" s="8"/>
      <c r="GT717" s="8"/>
      <c r="GU717" s="8"/>
      <c r="GV717" s="8"/>
      <c r="GW717" s="8"/>
      <c r="GX717" s="8"/>
      <c r="GY717" s="8"/>
      <c r="GZ717" s="8"/>
      <c r="HA717" s="8"/>
      <c r="HB717" s="8"/>
      <c r="HC717" s="8"/>
      <c r="HD717" s="8"/>
      <c r="HE717" s="8"/>
      <c r="HF717" s="8"/>
      <c r="HG717" s="8"/>
      <c r="HH717" s="8"/>
      <c r="HI717" s="8"/>
      <c r="HJ717" s="8"/>
      <c r="HK717" s="8"/>
      <c r="HL717" s="8"/>
      <c r="HM717" s="8"/>
      <c r="HN717" s="8"/>
      <c r="HO717" s="8"/>
      <c r="HP717" s="8"/>
      <c r="HQ717" s="8"/>
      <c r="HR717" s="8"/>
      <c r="HS717" s="8"/>
      <c r="HT717" s="8"/>
      <c r="HU717" s="8"/>
      <c r="HV717" s="8"/>
      <c r="HW717" s="8"/>
      <c r="HX717" s="8"/>
      <c r="HY717" s="8"/>
      <c r="HZ717" s="8"/>
      <c r="IA717" s="8"/>
    </row>
    <row r="718" spans="1:235">
      <c r="A718" s="8"/>
      <c r="B718" s="8"/>
      <c r="C718" s="8"/>
      <c r="D718" s="8"/>
      <c r="E718" s="8"/>
      <c r="F718" s="8"/>
      <c r="G718" s="8"/>
      <c r="H718" s="8"/>
      <c r="I718" s="8"/>
      <c r="J718" s="8"/>
      <c r="K718" s="8"/>
      <c r="L718" s="8"/>
      <c r="M718" s="8"/>
      <c r="N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c r="DI718" s="8"/>
      <c r="DJ718" s="8"/>
      <c r="DK718" s="8"/>
      <c r="DL718" s="8"/>
      <c r="DM718" s="8"/>
      <c r="DN718" s="8"/>
      <c r="DO718" s="8"/>
      <c r="DP718" s="8"/>
      <c r="DQ718" s="8"/>
      <c r="DR718" s="8"/>
      <c r="DS718" s="8"/>
      <c r="DT718" s="8"/>
      <c r="DU718" s="8"/>
      <c r="DV718" s="8"/>
      <c r="DW718" s="8"/>
      <c r="DX718" s="8"/>
      <c r="DY718" s="8"/>
      <c r="DZ718" s="8"/>
      <c r="EA718" s="8"/>
      <c r="EB718" s="8"/>
      <c r="EC718" s="8"/>
      <c r="ED718" s="8"/>
      <c r="EE718" s="8"/>
      <c r="EF718" s="8"/>
      <c r="EG718" s="8"/>
      <c r="EH718" s="8"/>
      <c r="EI718" s="8"/>
      <c r="EJ718" s="8"/>
      <c r="EK718" s="8"/>
      <c r="EL718" s="8"/>
      <c r="EM718" s="8"/>
      <c r="EN718" s="8"/>
      <c r="EO718" s="8"/>
      <c r="EP718" s="8"/>
      <c r="EQ718" s="8"/>
      <c r="ER718" s="8"/>
      <c r="ES718" s="8"/>
      <c r="ET718" s="8"/>
      <c r="EU718" s="8"/>
      <c r="EV718" s="8"/>
      <c r="EW718" s="8"/>
      <c r="EX718" s="8"/>
      <c r="EY718" s="8"/>
      <c r="EZ718" s="8"/>
      <c r="FA718" s="8"/>
      <c r="FB718" s="8"/>
      <c r="FC718" s="8"/>
      <c r="FD718" s="8"/>
      <c r="FE718" s="8"/>
      <c r="FF718" s="8"/>
      <c r="FG718" s="8"/>
      <c r="FH718" s="8"/>
      <c r="FI718" s="8"/>
      <c r="FJ718" s="8"/>
      <c r="FK718" s="8"/>
      <c r="FL718" s="8"/>
      <c r="FM718" s="8"/>
      <c r="FN718" s="8"/>
      <c r="FO718" s="8"/>
      <c r="FP718" s="8"/>
      <c r="FQ718" s="8"/>
      <c r="FR718" s="8"/>
      <c r="FS718" s="8"/>
      <c r="FT718" s="8"/>
      <c r="FU718" s="8"/>
      <c r="FV718" s="8"/>
      <c r="FW718" s="8"/>
      <c r="FX718" s="8"/>
      <c r="FY718" s="8"/>
      <c r="FZ718" s="8"/>
      <c r="GA718" s="8"/>
      <c r="GB718" s="8"/>
      <c r="GC718" s="8"/>
      <c r="GD718" s="8"/>
      <c r="GE718" s="8"/>
      <c r="GF718" s="8"/>
      <c r="GG718" s="8"/>
      <c r="GH718" s="8"/>
      <c r="GI718" s="8"/>
      <c r="GJ718" s="8"/>
      <c r="GK718" s="8"/>
      <c r="GL718" s="8"/>
      <c r="GM718" s="8"/>
      <c r="GN718" s="8"/>
      <c r="GO718" s="8"/>
      <c r="GP718" s="8"/>
      <c r="GQ718" s="8"/>
      <c r="GR718" s="8"/>
      <c r="GS718" s="8"/>
      <c r="GT718" s="8"/>
      <c r="GU718" s="8"/>
      <c r="GV718" s="8"/>
      <c r="GW718" s="8"/>
      <c r="GX718" s="8"/>
      <c r="GY718" s="8"/>
      <c r="GZ718" s="8"/>
      <c r="HA718" s="8"/>
      <c r="HB718" s="8"/>
      <c r="HC718" s="8"/>
      <c r="HD718" s="8"/>
      <c r="HE718" s="8"/>
      <c r="HF718" s="8"/>
      <c r="HG718" s="8"/>
      <c r="HH718" s="8"/>
      <c r="HI718" s="8"/>
      <c r="HJ718" s="8"/>
      <c r="HK718" s="8"/>
      <c r="HL718" s="8"/>
      <c r="HM718" s="8"/>
      <c r="HN718" s="8"/>
      <c r="HO718" s="8"/>
      <c r="HP718" s="8"/>
      <c r="HQ718" s="8"/>
      <c r="HR718" s="8"/>
      <c r="HS718" s="8"/>
      <c r="HT718" s="8"/>
      <c r="HU718" s="8"/>
      <c r="HV718" s="8"/>
      <c r="HW718" s="8"/>
      <c r="HX718" s="8"/>
      <c r="HY718" s="8"/>
      <c r="HZ718" s="8"/>
      <c r="IA718" s="8"/>
    </row>
    <row r="719" spans="1:235">
      <c r="A719" s="8"/>
      <c r="B719" s="8"/>
      <c r="C719" s="8"/>
      <c r="D719" s="8"/>
      <c r="E719" s="8"/>
      <c r="F719" s="8"/>
      <c r="G719" s="8"/>
      <c r="H719" s="8"/>
      <c r="I719" s="8"/>
      <c r="J719" s="8"/>
      <c r="K719" s="8"/>
      <c r="L719" s="8"/>
      <c r="M719" s="8"/>
      <c r="N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c r="DI719" s="8"/>
      <c r="DJ719" s="8"/>
      <c r="DK719" s="8"/>
      <c r="DL719" s="8"/>
      <c r="DM719" s="8"/>
      <c r="DN719" s="8"/>
      <c r="DO719" s="8"/>
      <c r="DP719" s="8"/>
      <c r="DQ719" s="8"/>
      <c r="DR719" s="8"/>
      <c r="DS719" s="8"/>
      <c r="DT719" s="8"/>
      <c r="DU719" s="8"/>
      <c r="DV719" s="8"/>
      <c r="DW719" s="8"/>
      <c r="DX719" s="8"/>
      <c r="DY719" s="8"/>
      <c r="DZ719" s="8"/>
      <c r="EA719" s="8"/>
      <c r="EB719" s="8"/>
      <c r="EC719" s="8"/>
      <c r="ED719" s="8"/>
      <c r="EE719" s="8"/>
      <c r="EF719" s="8"/>
      <c r="EG719" s="8"/>
      <c r="EH719" s="8"/>
      <c r="EI719" s="8"/>
      <c r="EJ719" s="8"/>
      <c r="EK719" s="8"/>
      <c r="EL719" s="8"/>
      <c r="EM719" s="8"/>
      <c r="EN719" s="8"/>
      <c r="EO719" s="8"/>
      <c r="EP719" s="8"/>
      <c r="EQ719" s="8"/>
      <c r="ER719" s="8"/>
      <c r="ES719" s="8"/>
      <c r="ET719" s="8"/>
      <c r="EU719" s="8"/>
      <c r="EV719" s="8"/>
      <c r="EW719" s="8"/>
      <c r="EX719" s="8"/>
      <c r="EY719" s="8"/>
      <c r="EZ719" s="8"/>
      <c r="FA719" s="8"/>
      <c r="FB719" s="8"/>
      <c r="FC719" s="8"/>
      <c r="FD719" s="8"/>
      <c r="FE719" s="8"/>
      <c r="FF719" s="8"/>
      <c r="FG719" s="8"/>
      <c r="FH719" s="8"/>
      <c r="FI719" s="8"/>
      <c r="FJ719" s="8"/>
      <c r="FK719" s="8"/>
      <c r="FL719" s="8"/>
      <c r="FM719" s="8"/>
      <c r="FN719" s="8"/>
      <c r="FO719" s="8"/>
      <c r="FP719" s="8"/>
      <c r="FQ719" s="8"/>
      <c r="FR719" s="8"/>
      <c r="FS719" s="8"/>
      <c r="FT719" s="8"/>
      <c r="FU719" s="8"/>
      <c r="FV719" s="8"/>
      <c r="FW719" s="8"/>
      <c r="FX719" s="8"/>
      <c r="FY719" s="8"/>
      <c r="FZ719" s="8"/>
      <c r="GA719" s="8"/>
      <c r="GB719" s="8"/>
      <c r="GC719" s="8"/>
      <c r="GD719" s="8"/>
      <c r="GE719" s="8"/>
      <c r="GF719" s="8"/>
      <c r="GG719" s="8"/>
      <c r="GH719" s="8"/>
      <c r="GI719" s="8"/>
      <c r="GJ719" s="8"/>
      <c r="GK719" s="8"/>
      <c r="GL719" s="8"/>
      <c r="GM719" s="8"/>
      <c r="GN719" s="8"/>
      <c r="GO719" s="8"/>
      <c r="GP719" s="8"/>
      <c r="GQ719" s="8"/>
      <c r="GR719" s="8"/>
      <c r="GS719" s="8"/>
      <c r="GT719" s="8"/>
      <c r="GU719" s="8"/>
      <c r="GV719" s="8"/>
      <c r="GW719" s="8"/>
      <c r="GX719" s="8"/>
      <c r="GY719" s="8"/>
      <c r="GZ719" s="8"/>
      <c r="HA719" s="8"/>
      <c r="HB719" s="8"/>
      <c r="HC719" s="8"/>
      <c r="HD719" s="8"/>
      <c r="HE719" s="8"/>
      <c r="HF719" s="8"/>
      <c r="HG719" s="8"/>
      <c r="HH719" s="8"/>
      <c r="HI719" s="8"/>
      <c r="HJ719" s="8"/>
      <c r="HK719" s="8"/>
      <c r="HL719" s="8"/>
      <c r="HM719" s="8"/>
      <c r="HN719" s="8"/>
      <c r="HO719" s="8"/>
      <c r="HP719" s="8"/>
      <c r="HQ719" s="8"/>
      <c r="HR719" s="8"/>
      <c r="HS719" s="8"/>
      <c r="HT719" s="8"/>
      <c r="HU719" s="8"/>
      <c r="HV719" s="8"/>
      <c r="HW719" s="8"/>
      <c r="HX719" s="8"/>
      <c r="HY719" s="8"/>
      <c r="HZ719" s="8"/>
      <c r="IA719" s="8"/>
    </row>
    <row r="720" spans="1:235">
      <c r="A720" s="8"/>
      <c r="B720" s="8"/>
      <c r="C720" s="8"/>
      <c r="D720" s="8"/>
      <c r="E720" s="8"/>
      <c r="F720" s="8"/>
      <c r="G720" s="8"/>
      <c r="H720" s="8"/>
      <c r="I720" s="8"/>
      <c r="J720" s="8"/>
      <c r="K720" s="8"/>
      <c r="L720" s="8"/>
      <c r="M720" s="8"/>
      <c r="N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c r="DI720" s="8"/>
      <c r="DJ720" s="8"/>
      <c r="DK720" s="8"/>
      <c r="DL720" s="8"/>
      <c r="DM720" s="8"/>
      <c r="DN720" s="8"/>
      <c r="DO720" s="8"/>
      <c r="DP720" s="8"/>
      <c r="DQ720" s="8"/>
      <c r="DR720" s="8"/>
      <c r="DS720" s="8"/>
      <c r="DT720" s="8"/>
      <c r="DU720" s="8"/>
      <c r="DV720" s="8"/>
      <c r="DW720" s="8"/>
      <c r="DX720" s="8"/>
      <c r="DY720" s="8"/>
      <c r="DZ720" s="8"/>
      <c r="EA720" s="8"/>
      <c r="EB720" s="8"/>
      <c r="EC720" s="8"/>
      <c r="ED720" s="8"/>
      <c r="EE720" s="8"/>
      <c r="EF720" s="8"/>
      <c r="EG720" s="8"/>
      <c r="EH720" s="8"/>
      <c r="EI720" s="8"/>
      <c r="EJ720" s="8"/>
      <c r="EK720" s="8"/>
      <c r="EL720" s="8"/>
      <c r="EM720" s="8"/>
      <c r="EN720" s="8"/>
      <c r="EO720" s="8"/>
      <c r="EP720" s="8"/>
      <c r="EQ720" s="8"/>
      <c r="ER720" s="8"/>
      <c r="ES720" s="8"/>
      <c r="ET720" s="8"/>
      <c r="EU720" s="8"/>
      <c r="EV720" s="8"/>
      <c r="EW720" s="8"/>
      <c r="EX720" s="8"/>
      <c r="EY720" s="8"/>
      <c r="EZ720" s="8"/>
      <c r="FA720" s="8"/>
      <c r="FB720" s="8"/>
      <c r="FC720" s="8"/>
      <c r="FD720" s="8"/>
      <c r="FE720" s="8"/>
      <c r="FF720" s="8"/>
      <c r="FG720" s="8"/>
      <c r="FH720" s="8"/>
      <c r="FI720" s="8"/>
      <c r="FJ720" s="8"/>
      <c r="FK720" s="8"/>
      <c r="FL720" s="8"/>
      <c r="FM720" s="8"/>
      <c r="FN720" s="8"/>
      <c r="FO720" s="8"/>
      <c r="FP720" s="8"/>
      <c r="FQ720" s="8"/>
      <c r="FR720" s="8"/>
      <c r="FS720" s="8"/>
      <c r="FT720" s="8"/>
      <c r="FU720" s="8"/>
      <c r="FV720" s="8"/>
      <c r="FW720" s="8"/>
      <c r="FX720" s="8"/>
      <c r="FY720" s="8"/>
      <c r="FZ720" s="8"/>
      <c r="GA720" s="8"/>
      <c r="GB720" s="8"/>
      <c r="GC720" s="8"/>
      <c r="GD720" s="8"/>
      <c r="GE720" s="8"/>
      <c r="GF720" s="8"/>
      <c r="GG720" s="8"/>
      <c r="GH720" s="8"/>
      <c r="GI720" s="8"/>
      <c r="GJ720" s="8"/>
      <c r="GK720" s="8"/>
      <c r="GL720" s="8"/>
      <c r="GM720" s="8"/>
      <c r="GN720" s="8"/>
      <c r="GO720" s="8"/>
      <c r="GP720" s="8"/>
      <c r="GQ720" s="8"/>
      <c r="GR720" s="8"/>
      <c r="GS720" s="8"/>
      <c r="GT720" s="8"/>
      <c r="GU720" s="8"/>
      <c r="GV720" s="8"/>
      <c r="GW720" s="8"/>
      <c r="GX720" s="8"/>
      <c r="GY720" s="8"/>
      <c r="GZ720" s="8"/>
      <c r="HA720" s="8"/>
      <c r="HB720" s="8"/>
      <c r="HC720" s="8"/>
      <c r="HD720" s="8"/>
      <c r="HE720" s="8"/>
      <c r="HF720" s="8"/>
      <c r="HG720" s="8"/>
      <c r="HH720" s="8"/>
      <c r="HI720" s="8"/>
      <c r="HJ720" s="8"/>
      <c r="HK720" s="8"/>
      <c r="HL720" s="8"/>
      <c r="HM720" s="8"/>
      <c r="HN720" s="8"/>
      <c r="HO720" s="8"/>
      <c r="HP720" s="8"/>
      <c r="HQ720" s="8"/>
      <c r="HR720" s="8"/>
      <c r="HS720" s="8"/>
      <c r="HT720" s="8"/>
      <c r="HU720" s="8"/>
      <c r="HV720" s="8"/>
      <c r="HW720" s="8"/>
      <c r="HX720" s="8"/>
      <c r="HY720" s="8"/>
      <c r="HZ720" s="8"/>
      <c r="IA720" s="8"/>
    </row>
    <row r="721" spans="1:235">
      <c r="A721" s="8"/>
      <c r="B721" s="8"/>
      <c r="C721" s="8"/>
      <c r="D721" s="8"/>
      <c r="E721" s="8"/>
      <c r="F721" s="8"/>
      <c r="G721" s="8"/>
      <c r="H721" s="8"/>
      <c r="I721" s="8"/>
      <c r="J721" s="8"/>
      <c r="K721" s="8"/>
      <c r="L721" s="8"/>
      <c r="M721" s="8"/>
      <c r="N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c r="DI721" s="8"/>
      <c r="DJ721" s="8"/>
      <c r="DK721" s="8"/>
      <c r="DL721" s="8"/>
      <c r="DM721" s="8"/>
      <c r="DN721" s="8"/>
      <c r="DO721" s="8"/>
      <c r="DP721" s="8"/>
      <c r="DQ721" s="8"/>
      <c r="DR721" s="8"/>
      <c r="DS721" s="8"/>
      <c r="DT721" s="8"/>
      <c r="DU721" s="8"/>
      <c r="DV721" s="8"/>
      <c r="DW721" s="8"/>
      <c r="DX721" s="8"/>
      <c r="DY721" s="8"/>
      <c r="DZ721" s="8"/>
      <c r="EA721" s="8"/>
      <c r="EB721" s="8"/>
      <c r="EC721" s="8"/>
      <c r="ED721" s="8"/>
      <c r="EE721" s="8"/>
      <c r="EF721" s="8"/>
      <c r="EG721" s="8"/>
      <c r="EH721" s="8"/>
      <c r="EI721" s="8"/>
      <c r="EJ721" s="8"/>
      <c r="EK721" s="8"/>
      <c r="EL721" s="8"/>
      <c r="EM721" s="8"/>
      <c r="EN721" s="8"/>
      <c r="EO721" s="8"/>
      <c r="EP721" s="8"/>
      <c r="EQ721" s="8"/>
      <c r="ER721" s="8"/>
      <c r="ES721" s="8"/>
      <c r="ET721" s="8"/>
      <c r="EU721" s="8"/>
      <c r="EV721" s="8"/>
      <c r="EW721" s="8"/>
      <c r="EX721" s="8"/>
      <c r="EY721" s="8"/>
      <c r="EZ721" s="8"/>
      <c r="FA721" s="8"/>
      <c r="FB721" s="8"/>
      <c r="FC721" s="8"/>
      <c r="FD721" s="8"/>
      <c r="FE721" s="8"/>
      <c r="FF721" s="8"/>
      <c r="FG721" s="8"/>
      <c r="FH721" s="8"/>
      <c r="FI721" s="8"/>
      <c r="FJ721" s="8"/>
      <c r="FK721" s="8"/>
      <c r="FL721" s="8"/>
      <c r="FM721" s="8"/>
      <c r="FN721" s="8"/>
      <c r="FO721" s="8"/>
      <c r="FP721" s="8"/>
      <c r="FQ721" s="8"/>
      <c r="FR721" s="8"/>
      <c r="FS721" s="8"/>
      <c r="FT721" s="8"/>
      <c r="FU721" s="8"/>
      <c r="FV721" s="8"/>
      <c r="FW721" s="8"/>
      <c r="FX721" s="8"/>
      <c r="FY721" s="8"/>
      <c r="FZ721" s="8"/>
      <c r="GA721" s="8"/>
      <c r="GB721" s="8"/>
      <c r="GC721" s="8"/>
      <c r="GD721" s="8"/>
      <c r="GE721" s="8"/>
      <c r="GF721" s="8"/>
      <c r="GG721" s="8"/>
      <c r="GH721" s="8"/>
      <c r="GI721" s="8"/>
      <c r="GJ721" s="8"/>
      <c r="GK721" s="8"/>
      <c r="GL721" s="8"/>
      <c r="GM721" s="8"/>
      <c r="GN721" s="8"/>
      <c r="GO721" s="8"/>
      <c r="GP721" s="8"/>
      <c r="GQ721" s="8"/>
      <c r="GR721" s="8"/>
      <c r="GS721" s="8"/>
      <c r="GT721" s="8"/>
      <c r="GU721" s="8"/>
      <c r="GV721" s="8"/>
      <c r="GW721" s="8"/>
      <c r="GX721" s="8"/>
      <c r="GY721" s="8"/>
      <c r="GZ721" s="8"/>
      <c r="HA721" s="8"/>
      <c r="HB721" s="8"/>
      <c r="HC721" s="8"/>
      <c r="HD721" s="8"/>
      <c r="HE721" s="8"/>
      <c r="HF721" s="8"/>
      <c r="HG721" s="8"/>
      <c r="HH721" s="8"/>
      <c r="HI721" s="8"/>
      <c r="HJ721" s="8"/>
      <c r="HK721" s="8"/>
      <c r="HL721" s="8"/>
      <c r="HM721" s="8"/>
      <c r="HN721" s="8"/>
      <c r="HO721" s="8"/>
      <c r="HP721" s="8"/>
      <c r="HQ721" s="8"/>
      <c r="HR721" s="8"/>
      <c r="HS721" s="8"/>
      <c r="HT721" s="8"/>
      <c r="HU721" s="8"/>
      <c r="HV721" s="8"/>
      <c r="HW721" s="8"/>
      <c r="HX721" s="8"/>
      <c r="HY721" s="8"/>
      <c r="HZ721" s="8"/>
      <c r="IA721" s="8"/>
    </row>
    <row r="722" spans="1:235">
      <c r="A722" s="8"/>
      <c r="B722" s="8"/>
      <c r="C722" s="8"/>
      <c r="D722" s="8"/>
      <c r="E722" s="8"/>
      <c r="F722" s="8"/>
      <c r="G722" s="8"/>
      <c r="H722" s="8"/>
      <c r="I722" s="8"/>
      <c r="J722" s="8"/>
      <c r="K722" s="8"/>
      <c r="L722" s="8"/>
      <c r="M722" s="8"/>
      <c r="N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c r="DL722" s="8"/>
      <c r="DM722" s="8"/>
      <c r="DN722" s="8"/>
      <c r="DO722" s="8"/>
      <c r="DP722" s="8"/>
      <c r="DQ722" s="8"/>
      <c r="DR722" s="8"/>
      <c r="DS722" s="8"/>
      <c r="DT722" s="8"/>
      <c r="DU722" s="8"/>
      <c r="DV722" s="8"/>
      <c r="DW722" s="8"/>
      <c r="DX722" s="8"/>
      <c r="DY722" s="8"/>
      <c r="DZ722" s="8"/>
      <c r="EA722" s="8"/>
      <c r="EB722" s="8"/>
      <c r="EC722" s="8"/>
      <c r="ED722" s="8"/>
      <c r="EE722" s="8"/>
      <c r="EF722" s="8"/>
      <c r="EG722" s="8"/>
      <c r="EH722" s="8"/>
      <c r="EI722" s="8"/>
      <c r="EJ722" s="8"/>
      <c r="EK722" s="8"/>
      <c r="EL722" s="8"/>
      <c r="EM722" s="8"/>
      <c r="EN722" s="8"/>
      <c r="EO722" s="8"/>
      <c r="EP722" s="8"/>
      <c r="EQ722" s="8"/>
      <c r="ER722" s="8"/>
      <c r="ES722" s="8"/>
      <c r="ET722" s="8"/>
      <c r="EU722" s="8"/>
      <c r="EV722" s="8"/>
      <c r="EW722" s="8"/>
      <c r="EX722" s="8"/>
      <c r="EY722" s="8"/>
      <c r="EZ722" s="8"/>
      <c r="FA722" s="8"/>
      <c r="FB722" s="8"/>
      <c r="FC722" s="8"/>
      <c r="FD722" s="8"/>
      <c r="FE722" s="8"/>
      <c r="FF722" s="8"/>
      <c r="FG722" s="8"/>
      <c r="FH722" s="8"/>
      <c r="FI722" s="8"/>
      <c r="FJ722" s="8"/>
      <c r="FK722" s="8"/>
      <c r="FL722" s="8"/>
      <c r="FM722" s="8"/>
      <c r="FN722" s="8"/>
      <c r="FO722" s="8"/>
      <c r="FP722" s="8"/>
      <c r="FQ722" s="8"/>
      <c r="FR722" s="8"/>
      <c r="FS722" s="8"/>
      <c r="FT722" s="8"/>
      <c r="FU722" s="8"/>
      <c r="FV722" s="8"/>
      <c r="FW722" s="8"/>
      <c r="FX722" s="8"/>
      <c r="FY722" s="8"/>
      <c r="FZ722" s="8"/>
      <c r="GA722" s="8"/>
      <c r="GB722" s="8"/>
      <c r="GC722" s="8"/>
      <c r="GD722" s="8"/>
      <c r="GE722" s="8"/>
      <c r="GF722" s="8"/>
      <c r="GG722" s="8"/>
      <c r="GH722" s="8"/>
      <c r="GI722" s="8"/>
      <c r="GJ722" s="8"/>
      <c r="GK722" s="8"/>
      <c r="GL722" s="8"/>
      <c r="GM722" s="8"/>
      <c r="GN722" s="8"/>
      <c r="GO722" s="8"/>
      <c r="GP722" s="8"/>
      <c r="GQ722" s="8"/>
      <c r="GR722" s="8"/>
      <c r="GS722" s="8"/>
      <c r="GT722" s="8"/>
      <c r="GU722" s="8"/>
      <c r="GV722" s="8"/>
      <c r="GW722" s="8"/>
      <c r="GX722" s="8"/>
      <c r="GY722" s="8"/>
      <c r="GZ722" s="8"/>
      <c r="HA722" s="8"/>
      <c r="HB722" s="8"/>
      <c r="HC722" s="8"/>
      <c r="HD722" s="8"/>
      <c r="HE722" s="8"/>
      <c r="HF722" s="8"/>
      <c r="HG722" s="8"/>
      <c r="HH722" s="8"/>
      <c r="HI722" s="8"/>
      <c r="HJ722" s="8"/>
      <c r="HK722" s="8"/>
      <c r="HL722" s="8"/>
      <c r="HM722" s="8"/>
      <c r="HN722" s="8"/>
      <c r="HO722" s="8"/>
      <c r="HP722" s="8"/>
      <c r="HQ722" s="8"/>
      <c r="HR722" s="8"/>
      <c r="HS722" s="8"/>
      <c r="HT722" s="8"/>
      <c r="HU722" s="8"/>
      <c r="HV722" s="8"/>
      <c r="HW722" s="8"/>
      <c r="HX722" s="8"/>
      <c r="HY722" s="8"/>
      <c r="HZ722" s="8"/>
      <c r="IA722" s="8"/>
    </row>
    <row r="723" spans="1:235">
      <c r="A723" s="8"/>
      <c r="B723" s="8"/>
      <c r="C723" s="8"/>
      <c r="D723" s="8"/>
      <c r="E723" s="8"/>
      <c r="F723" s="8"/>
      <c r="G723" s="8"/>
      <c r="H723" s="8"/>
      <c r="I723" s="8"/>
      <c r="J723" s="8"/>
      <c r="K723" s="8"/>
      <c r="L723" s="8"/>
      <c r="M723" s="8"/>
      <c r="N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c r="DI723" s="8"/>
      <c r="DJ723" s="8"/>
      <c r="DK723" s="8"/>
      <c r="DL723" s="8"/>
      <c r="DM723" s="8"/>
      <c r="DN723" s="8"/>
      <c r="DO723" s="8"/>
      <c r="DP723" s="8"/>
      <c r="DQ723" s="8"/>
      <c r="DR723" s="8"/>
      <c r="DS723" s="8"/>
      <c r="DT723" s="8"/>
      <c r="DU723" s="8"/>
      <c r="DV723" s="8"/>
      <c r="DW723" s="8"/>
      <c r="DX723" s="8"/>
      <c r="DY723" s="8"/>
      <c r="DZ723" s="8"/>
      <c r="EA723" s="8"/>
      <c r="EB723" s="8"/>
      <c r="EC723" s="8"/>
      <c r="ED723" s="8"/>
      <c r="EE723" s="8"/>
      <c r="EF723" s="8"/>
      <c r="EG723" s="8"/>
      <c r="EH723" s="8"/>
      <c r="EI723" s="8"/>
      <c r="EJ723" s="8"/>
      <c r="EK723" s="8"/>
      <c r="EL723" s="8"/>
      <c r="EM723" s="8"/>
      <c r="EN723" s="8"/>
      <c r="EO723" s="8"/>
      <c r="EP723" s="8"/>
      <c r="EQ723" s="8"/>
      <c r="ER723" s="8"/>
      <c r="ES723" s="8"/>
      <c r="ET723" s="8"/>
      <c r="EU723" s="8"/>
      <c r="EV723" s="8"/>
      <c r="EW723" s="8"/>
      <c r="EX723" s="8"/>
      <c r="EY723" s="8"/>
      <c r="EZ723" s="8"/>
      <c r="FA723" s="8"/>
      <c r="FB723" s="8"/>
      <c r="FC723" s="8"/>
      <c r="FD723" s="8"/>
      <c r="FE723" s="8"/>
      <c r="FF723" s="8"/>
      <c r="FG723" s="8"/>
      <c r="FH723" s="8"/>
      <c r="FI723" s="8"/>
      <c r="FJ723" s="8"/>
      <c r="FK723" s="8"/>
      <c r="FL723" s="8"/>
      <c r="FM723" s="8"/>
      <c r="FN723" s="8"/>
      <c r="FO723" s="8"/>
      <c r="FP723" s="8"/>
      <c r="FQ723" s="8"/>
      <c r="FR723" s="8"/>
      <c r="FS723" s="8"/>
      <c r="FT723" s="8"/>
      <c r="FU723" s="8"/>
      <c r="FV723" s="8"/>
      <c r="FW723" s="8"/>
      <c r="FX723" s="8"/>
      <c r="FY723" s="8"/>
      <c r="FZ723" s="8"/>
      <c r="GA723" s="8"/>
      <c r="GB723" s="8"/>
      <c r="GC723" s="8"/>
      <c r="GD723" s="8"/>
      <c r="GE723" s="8"/>
      <c r="GF723" s="8"/>
      <c r="GG723" s="8"/>
      <c r="GH723" s="8"/>
      <c r="GI723" s="8"/>
      <c r="GJ723" s="8"/>
      <c r="GK723" s="8"/>
      <c r="GL723" s="8"/>
      <c r="GM723" s="8"/>
      <c r="GN723" s="8"/>
      <c r="GO723" s="8"/>
      <c r="GP723" s="8"/>
      <c r="GQ723" s="8"/>
      <c r="GR723" s="8"/>
      <c r="GS723" s="8"/>
      <c r="GT723" s="8"/>
      <c r="GU723" s="8"/>
      <c r="GV723" s="8"/>
      <c r="GW723" s="8"/>
      <c r="GX723" s="8"/>
      <c r="GY723" s="8"/>
      <c r="GZ723" s="8"/>
      <c r="HA723" s="8"/>
      <c r="HB723" s="8"/>
      <c r="HC723" s="8"/>
      <c r="HD723" s="8"/>
      <c r="HE723" s="8"/>
      <c r="HF723" s="8"/>
      <c r="HG723" s="8"/>
      <c r="HH723" s="8"/>
      <c r="HI723" s="8"/>
      <c r="HJ723" s="8"/>
      <c r="HK723" s="8"/>
      <c r="HL723" s="8"/>
      <c r="HM723" s="8"/>
      <c r="HN723" s="8"/>
      <c r="HO723" s="8"/>
      <c r="HP723" s="8"/>
      <c r="HQ723" s="8"/>
      <c r="HR723" s="8"/>
      <c r="HS723" s="8"/>
      <c r="HT723" s="8"/>
      <c r="HU723" s="8"/>
      <c r="HV723" s="8"/>
      <c r="HW723" s="8"/>
      <c r="HX723" s="8"/>
      <c r="HY723" s="8"/>
      <c r="HZ723" s="8"/>
      <c r="IA723" s="8"/>
    </row>
    <row r="724" spans="1:235">
      <c r="A724" s="8"/>
      <c r="B724" s="8"/>
      <c r="C724" s="8"/>
      <c r="D724" s="8"/>
      <c r="E724" s="8"/>
      <c r="F724" s="8"/>
      <c r="G724" s="8"/>
      <c r="H724" s="8"/>
      <c r="I724" s="8"/>
      <c r="J724" s="8"/>
      <c r="K724" s="8"/>
      <c r="L724" s="8"/>
      <c r="M724" s="8"/>
      <c r="N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c r="DI724" s="8"/>
      <c r="DJ724" s="8"/>
      <c r="DK724" s="8"/>
      <c r="DL724" s="8"/>
      <c r="DM724" s="8"/>
      <c r="DN724" s="8"/>
      <c r="DO724" s="8"/>
      <c r="DP724" s="8"/>
      <c r="DQ724" s="8"/>
      <c r="DR724" s="8"/>
      <c r="DS724" s="8"/>
      <c r="DT724" s="8"/>
      <c r="DU724" s="8"/>
      <c r="DV724" s="8"/>
      <c r="DW724" s="8"/>
      <c r="DX724" s="8"/>
      <c r="DY724" s="8"/>
      <c r="DZ724" s="8"/>
      <c r="EA724" s="8"/>
      <c r="EB724" s="8"/>
      <c r="EC724" s="8"/>
      <c r="ED724" s="8"/>
      <c r="EE724" s="8"/>
      <c r="EF724" s="8"/>
      <c r="EG724" s="8"/>
      <c r="EH724" s="8"/>
      <c r="EI724" s="8"/>
      <c r="EJ724" s="8"/>
      <c r="EK724" s="8"/>
      <c r="EL724" s="8"/>
      <c r="EM724" s="8"/>
      <c r="EN724" s="8"/>
      <c r="EO724" s="8"/>
      <c r="EP724" s="8"/>
      <c r="EQ724" s="8"/>
      <c r="ER724" s="8"/>
      <c r="ES724" s="8"/>
      <c r="ET724" s="8"/>
      <c r="EU724" s="8"/>
      <c r="EV724" s="8"/>
      <c r="EW724" s="8"/>
      <c r="EX724" s="8"/>
      <c r="EY724" s="8"/>
      <c r="EZ724" s="8"/>
      <c r="FA724" s="8"/>
      <c r="FB724" s="8"/>
      <c r="FC724" s="8"/>
      <c r="FD724" s="8"/>
      <c r="FE724" s="8"/>
      <c r="FF724" s="8"/>
      <c r="FG724" s="8"/>
      <c r="FH724" s="8"/>
      <c r="FI724" s="8"/>
      <c r="FJ724" s="8"/>
      <c r="FK724" s="8"/>
      <c r="FL724" s="8"/>
      <c r="FM724" s="8"/>
      <c r="FN724" s="8"/>
      <c r="FO724" s="8"/>
      <c r="FP724" s="8"/>
      <c r="FQ724" s="8"/>
      <c r="FR724" s="8"/>
      <c r="FS724" s="8"/>
      <c r="FT724" s="8"/>
      <c r="FU724" s="8"/>
      <c r="FV724" s="8"/>
      <c r="FW724" s="8"/>
      <c r="FX724" s="8"/>
      <c r="FY724" s="8"/>
      <c r="FZ724" s="8"/>
      <c r="GA724" s="8"/>
      <c r="GB724" s="8"/>
      <c r="GC724" s="8"/>
      <c r="GD724" s="8"/>
      <c r="GE724" s="8"/>
      <c r="GF724" s="8"/>
      <c r="GG724" s="8"/>
      <c r="GH724" s="8"/>
      <c r="GI724" s="8"/>
      <c r="GJ724" s="8"/>
      <c r="GK724" s="8"/>
      <c r="GL724" s="8"/>
      <c r="GM724" s="8"/>
      <c r="GN724" s="8"/>
      <c r="GO724" s="8"/>
      <c r="GP724" s="8"/>
      <c r="GQ724" s="8"/>
      <c r="GR724" s="8"/>
      <c r="GS724" s="8"/>
      <c r="GT724" s="8"/>
      <c r="GU724" s="8"/>
      <c r="GV724" s="8"/>
      <c r="GW724" s="8"/>
      <c r="GX724" s="8"/>
      <c r="GY724" s="8"/>
      <c r="GZ724" s="8"/>
      <c r="HA724" s="8"/>
      <c r="HB724" s="8"/>
      <c r="HC724" s="8"/>
      <c r="HD724" s="8"/>
      <c r="HE724" s="8"/>
      <c r="HF724" s="8"/>
      <c r="HG724" s="8"/>
      <c r="HH724" s="8"/>
      <c r="HI724" s="8"/>
      <c r="HJ724" s="8"/>
      <c r="HK724" s="8"/>
      <c r="HL724" s="8"/>
      <c r="HM724" s="8"/>
      <c r="HN724" s="8"/>
      <c r="HO724" s="8"/>
      <c r="HP724" s="8"/>
      <c r="HQ724" s="8"/>
      <c r="HR724" s="8"/>
      <c r="HS724" s="8"/>
      <c r="HT724" s="8"/>
      <c r="HU724" s="8"/>
      <c r="HV724" s="8"/>
      <c r="HW724" s="8"/>
      <c r="HX724" s="8"/>
      <c r="HY724" s="8"/>
      <c r="HZ724" s="8"/>
      <c r="IA724" s="8"/>
    </row>
    <row r="725" spans="1:235">
      <c r="A725" s="8"/>
      <c r="B725" s="8"/>
      <c r="C725" s="8"/>
      <c r="D725" s="8"/>
      <c r="E725" s="8"/>
      <c r="F725" s="8"/>
      <c r="G725" s="8"/>
      <c r="H725" s="8"/>
      <c r="I725" s="8"/>
      <c r="J725" s="8"/>
      <c r="K725" s="8"/>
      <c r="L725" s="8"/>
      <c r="M725" s="8"/>
      <c r="N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c r="DI725" s="8"/>
      <c r="DJ725" s="8"/>
      <c r="DK725" s="8"/>
      <c r="DL725" s="8"/>
      <c r="DM725" s="8"/>
      <c r="DN725" s="8"/>
      <c r="DO725" s="8"/>
      <c r="DP725" s="8"/>
      <c r="DQ725" s="8"/>
      <c r="DR725" s="8"/>
      <c r="DS725" s="8"/>
      <c r="DT725" s="8"/>
      <c r="DU725" s="8"/>
      <c r="DV725" s="8"/>
      <c r="DW725" s="8"/>
      <c r="DX725" s="8"/>
      <c r="DY725" s="8"/>
      <c r="DZ725" s="8"/>
      <c r="EA725" s="8"/>
      <c r="EB725" s="8"/>
      <c r="EC725" s="8"/>
      <c r="ED725" s="8"/>
      <c r="EE725" s="8"/>
      <c r="EF725" s="8"/>
      <c r="EG725" s="8"/>
      <c r="EH725" s="8"/>
      <c r="EI725" s="8"/>
      <c r="EJ725" s="8"/>
      <c r="EK725" s="8"/>
      <c r="EL725" s="8"/>
      <c r="EM725" s="8"/>
      <c r="EN725" s="8"/>
      <c r="EO725" s="8"/>
      <c r="EP725" s="8"/>
      <c r="EQ725" s="8"/>
      <c r="ER725" s="8"/>
      <c r="ES725" s="8"/>
      <c r="ET725" s="8"/>
      <c r="EU725" s="8"/>
      <c r="EV725" s="8"/>
      <c r="EW725" s="8"/>
      <c r="EX725" s="8"/>
      <c r="EY725" s="8"/>
      <c r="EZ725" s="8"/>
      <c r="FA725" s="8"/>
      <c r="FB725" s="8"/>
      <c r="FC725" s="8"/>
      <c r="FD725" s="8"/>
      <c r="FE725" s="8"/>
      <c r="FF725" s="8"/>
      <c r="FG725" s="8"/>
      <c r="FH725" s="8"/>
      <c r="FI725" s="8"/>
      <c r="FJ725" s="8"/>
      <c r="FK725" s="8"/>
      <c r="FL725" s="8"/>
      <c r="FM725" s="8"/>
      <c r="FN725" s="8"/>
      <c r="FO725" s="8"/>
      <c r="FP725" s="8"/>
      <c r="FQ725" s="8"/>
      <c r="FR725" s="8"/>
      <c r="FS725" s="8"/>
      <c r="FT725" s="8"/>
      <c r="FU725" s="8"/>
      <c r="FV725" s="8"/>
      <c r="FW725" s="8"/>
      <c r="FX725" s="8"/>
      <c r="FY725" s="8"/>
      <c r="FZ725" s="8"/>
      <c r="GA725" s="8"/>
      <c r="GB725" s="8"/>
      <c r="GC725" s="8"/>
      <c r="GD725" s="8"/>
      <c r="GE725" s="8"/>
      <c r="GF725" s="8"/>
      <c r="GG725" s="8"/>
      <c r="GH725" s="8"/>
      <c r="GI725" s="8"/>
      <c r="GJ725" s="8"/>
      <c r="GK725" s="8"/>
      <c r="GL725" s="8"/>
      <c r="GM725" s="8"/>
      <c r="GN725" s="8"/>
      <c r="GO725" s="8"/>
      <c r="GP725" s="8"/>
      <c r="GQ725" s="8"/>
      <c r="GR725" s="8"/>
      <c r="GS725" s="8"/>
      <c r="GT725" s="8"/>
      <c r="GU725" s="8"/>
      <c r="GV725" s="8"/>
      <c r="GW725" s="8"/>
      <c r="GX725" s="8"/>
      <c r="GY725" s="8"/>
      <c r="GZ725" s="8"/>
      <c r="HA725" s="8"/>
      <c r="HB725" s="8"/>
      <c r="HC725" s="8"/>
      <c r="HD725" s="8"/>
      <c r="HE725" s="8"/>
      <c r="HF725" s="8"/>
      <c r="HG725" s="8"/>
      <c r="HH725" s="8"/>
      <c r="HI725" s="8"/>
      <c r="HJ725" s="8"/>
      <c r="HK725" s="8"/>
      <c r="HL725" s="8"/>
      <c r="HM725" s="8"/>
      <c r="HN725" s="8"/>
      <c r="HO725" s="8"/>
      <c r="HP725" s="8"/>
      <c r="HQ725" s="8"/>
      <c r="HR725" s="8"/>
      <c r="HS725" s="8"/>
      <c r="HT725" s="8"/>
      <c r="HU725" s="8"/>
      <c r="HV725" s="8"/>
      <c r="HW725" s="8"/>
      <c r="HX725" s="8"/>
      <c r="HY725" s="8"/>
      <c r="HZ725" s="8"/>
      <c r="IA725" s="8"/>
    </row>
    <row r="726" spans="1:235">
      <c r="A726" s="8"/>
      <c r="B726" s="8"/>
      <c r="C726" s="8"/>
      <c r="D726" s="8"/>
      <c r="E726" s="8"/>
      <c r="F726" s="8"/>
      <c r="G726" s="8"/>
      <c r="H726" s="8"/>
      <c r="I726" s="8"/>
      <c r="J726" s="8"/>
      <c r="K726" s="8"/>
      <c r="L726" s="8"/>
      <c r="M726" s="8"/>
      <c r="N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c r="DI726" s="8"/>
      <c r="DJ726" s="8"/>
      <c r="DK726" s="8"/>
      <c r="DL726" s="8"/>
      <c r="DM726" s="8"/>
      <c r="DN726" s="8"/>
      <c r="DO726" s="8"/>
      <c r="DP726" s="8"/>
      <c r="DQ726" s="8"/>
      <c r="DR726" s="8"/>
      <c r="DS726" s="8"/>
      <c r="DT726" s="8"/>
      <c r="DU726" s="8"/>
      <c r="DV726" s="8"/>
      <c r="DW726" s="8"/>
      <c r="DX726" s="8"/>
      <c r="DY726" s="8"/>
      <c r="DZ726" s="8"/>
      <c r="EA726" s="8"/>
      <c r="EB726" s="8"/>
      <c r="EC726" s="8"/>
      <c r="ED726" s="8"/>
      <c r="EE726" s="8"/>
      <c r="EF726" s="8"/>
      <c r="EG726" s="8"/>
      <c r="EH726" s="8"/>
      <c r="EI726" s="8"/>
      <c r="EJ726" s="8"/>
      <c r="EK726" s="8"/>
      <c r="EL726" s="8"/>
      <c r="EM726" s="8"/>
      <c r="EN726" s="8"/>
      <c r="EO726" s="8"/>
      <c r="EP726" s="8"/>
      <c r="EQ726" s="8"/>
      <c r="ER726" s="8"/>
      <c r="ES726" s="8"/>
      <c r="ET726" s="8"/>
      <c r="EU726" s="8"/>
      <c r="EV726" s="8"/>
      <c r="EW726" s="8"/>
      <c r="EX726" s="8"/>
      <c r="EY726" s="8"/>
      <c r="EZ726" s="8"/>
      <c r="FA726" s="8"/>
      <c r="FB726" s="8"/>
      <c r="FC726" s="8"/>
      <c r="FD726" s="8"/>
      <c r="FE726" s="8"/>
      <c r="FF726" s="8"/>
      <c r="FG726" s="8"/>
      <c r="FH726" s="8"/>
      <c r="FI726" s="8"/>
      <c r="FJ726" s="8"/>
      <c r="FK726" s="8"/>
      <c r="FL726" s="8"/>
      <c r="FM726" s="8"/>
      <c r="FN726" s="8"/>
      <c r="FO726" s="8"/>
      <c r="FP726" s="8"/>
      <c r="FQ726" s="8"/>
      <c r="FR726" s="8"/>
      <c r="FS726" s="8"/>
      <c r="FT726" s="8"/>
      <c r="FU726" s="8"/>
      <c r="FV726" s="8"/>
      <c r="FW726" s="8"/>
      <c r="FX726" s="8"/>
      <c r="FY726" s="8"/>
      <c r="FZ726" s="8"/>
      <c r="GA726" s="8"/>
      <c r="GB726" s="8"/>
      <c r="GC726" s="8"/>
      <c r="GD726" s="8"/>
      <c r="GE726" s="8"/>
      <c r="GF726" s="8"/>
      <c r="GG726" s="8"/>
      <c r="GH726" s="8"/>
      <c r="GI726" s="8"/>
      <c r="GJ726" s="8"/>
      <c r="GK726" s="8"/>
      <c r="GL726" s="8"/>
      <c r="GM726" s="8"/>
      <c r="GN726" s="8"/>
      <c r="GO726" s="8"/>
      <c r="GP726" s="8"/>
      <c r="GQ726" s="8"/>
      <c r="GR726" s="8"/>
      <c r="GS726" s="8"/>
      <c r="GT726" s="8"/>
      <c r="GU726" s="8"/>
      <c r="GV726" s="8"/>
      <c r="GW726" s="8"/>
      <c r="GX726" s="8"/>
      <c r="GY726" s="8"/>
      <c r="GZ726" s="8"/>
      <c r="HA726" s="8"/>
      <c r="HB726" s="8"/>
      <c r="HC726" s="8"/>
      <c r="HD726" s="8"/>
      <c r="HE726" s="8"/>
      <c r="HF726" s="8"/>
      <c r="HG726" s="8"/>
      <c r="HH726" s="8"/>
      <c r="HI726" s="8"/>
      <c r="HJ726" s="8"/>
      <c r="HK726" s="8"/>
      <c r="HL726" s="8"/>
      <c r="HM726" s="8"/>
      <c r="HN726" s="8"/>
      <c r="HO726" s="8"/>
      <c r="HP726" s="8"/>
      <c r="HQ726" s="8"/>
      <c r="HR726" s="8"/>
      <c r="HS726" s="8"/>
      <c r="HT726" s="8"/>
      <c r="HU726" s="8"/>
      <c r="HV726" s="8"/>
      <c r="HW726" s="8"/>
      <c r="HX726" s="8"/>
      <c r="HY726" s="8"/>
      <c r="HZ726" s="8"/>
      <c r="IA726" s="8"/>
    </row>
    <row r="727" spans="1:235">
      <c r="A727" s="8"/>
      <c r="B727" s="8"/>
      <c r="C727" s="8"/>
      <c r="D727" s="8"/>
      <c r="E727" s="8"/>
      <c r="F727" s="8"/>
      <c r="G727" s="8"/>
      <c r="H727" s="8"/>
      <c r="I727" s="8"/>
      <c r="J727" s="8"/>
      <c r="K727" s="8"/>
      <c r="L727" s="8"/>
      <c r="M727" s="8"/>
      <c r="N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c r="DI727" s="8"/>
      <c r="DJ727" s="8"/>
      <c r="DK727" s="8"/>
      <c r="DL727" s="8"/>
      <c r="DM727" s="8"/>
      <c r="DN727" s="8"/>
      <c r="DO727" s="8"/>
      <c r="DP727" s="8"/>
      <c r="DQ727" s="8"/>
      <c r="DR727" s="8"/>
      <c r="DS727" s="8"/>
      <c r="DT727" s="8"/>
      <c r="DU727" s="8"/>
      <c r="DV727" s="8"/>
      <c r="DW727" s="8"/>
      <c r="DX727" s="8"/>
      <c r="DY727" s="8"/>
      <c r="DZ727" s="8"/>
      <c r="EA727" s="8"/>
      <c r="EB727" s="8"/>
      <c r="EC727" s="8"/>
      <c r="ED727" s="8"/>
      <c r="EE727" s="8"/>
      <c r="EF727" s="8"/>
      <c r="EG727" s="8"/>
      <c r="EH727" s="8"/>
      <c r="EI727" s="8"/>
      <c r="EJ727" s="8"/>
      <c r="EK727" s="8"/>
      <c r="EL727" s="8"/>
      <c r="EM727" s="8"/>
      <c r="EN727" s="8"/>
      <c r="EO727" s="8"/>
      <c r="EP727" s="8"/>
      <c r="EQ727" s="8"/>
      <c r="ER727" s="8"/>
      <c r="ES727" s="8"/>
      <c r="ET727" s="8"/>
      <c r="EU727" s="8"/>
      <c r="EV727" s="8"/>
      <c r="EW727" s="8"/>
      <c r="EX727" s="8"/>
      <c r="EY727" s="8"/>
      <c r="EZ727" s="8"/>
      <c r="FA727" s="8"/>
      <c r="FB727" s="8"/>
      <c r="FC727" s="8"/>
      <c r="FD727" s="8"/>
      <c r="FE727" s="8"/>
      <c r="FF727" s="8"/>
      <c r="FG727" s="8"/>
      <c r="FH727" s="8"/>
      <c r="FI727" s="8"/>
      <c r="FJ727" s="8"/>
      <c r="FK727" s="8"/>
      <c r="FL727" s="8"/>
      <c r="FM727" s="8"/>
      <c r="FN727" s="8"/>
      <c r="FO727" s="8"/>
      <c r="FP727" s="8"/>
      <c r="FQ727" s="8"/>
      <c r="FR727" s="8"/>
      <c r="FS727" s="8"/>
      <c r="FT727" s="8"/>
      <c r="FU727" s="8"/>
      <c r="FV727" s="8"/>
      <c r="FW727" s="8"/>
      <c r="FX727" s="8"/>
      <c r="FY727" s="8"/>
      <c r="FZ727" s="8"/>
      <c r="GA727" s="8"/>
      <c r="GB727" s="8"/>
      <c r="GC727" s="8"/>
      <c r="GD727" s="8"/>
      <c r="GE727" s="8"/>
      <c r="GF727" s="8"/>
      <c r="GG727" s="8"/>
      <c r="GH727" s="8"/>
      <c r="GI727" s="8"/>
      <c r="GJ727" s="8"/>
      <c r="GK727" s="8"/>
      <c r="GL727" s="8"/>
      <c r="GM727" s="8"/>
      <c r="GN727" s="8"/>
      <c r="GO727" s="8"/>
      <c r="GP727" s="8"/>
      <c r="GQ727" s="8"/>
      <c r="GR727" s="8"/>
      <c r="GS727" s="8"/>
      <c r="GT727" s="8"/>
      <c r="GU727" s="8"/>
      <c r="GV727" s="8"/>
      <c r="GW727" s="8"/>
      <c r="GX727" s="8"/>
      <c r="GY727" s="8"/>
      <c r="GZ727" s="8"/>
      <c r="HA727" s="8"/>
      <c r="HB727" s="8"/>
      <c r="HC727" s="8"/>
      <c r="HD727" s="8"/>
      <c r="HE727" s="8"/>
      <c r="HF727" s="8"/>
      <c r="HG727" s="8"/>
      <c r="HH727" s="8"/>
      <c r="HI727" s="8"/>
      <c r="HJ727" s="8"/>
      <c r="HK727" s="8"/>
      <c r="HL727" s="8"/>
      <c r="HM727" s="8"/>
      <c r="HN727" s="8"/>
      <c r="HO727" s="8"/>
      <c r="HP727" s="8"/>
      <c r="HQ727" s="8"/>
      <c r="HR727" s="8"/>
      <c r="HS727" s="8"/>
      <c r="HT727" s="8"/>
      <c r="HU727" s="8"/>
      <c r="HV727" s="8"/>
      <c r="HW727" s="8"/>
      <c r="HX727" s="8"/>
      <c r="HY727" s="8"/>
      <c r="HZ727" s="8"/>
      <c r="IA727" s="8"/>
    </row>
    <row r="728" spans="1:235">
      <c r="A728" s="8"/>
      <c r="B728" s="8"/>
      <c r="C728" s="8"/>
      <c r="D728" s="8"/>
      <c r="E728" s="8"/>
      <c r="F728" s="8"/>
      <c r="G728" s="8"/>
      <c r="H728" s="8"/>
      <c r="I728" s="8"/>
      <c r="J728" s="8"/>
      <c r="K728" s="8"/>
      <c r="L728" s="8"/>
      <c r="M728" s="8"/>
      <c r="N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c r="DI728" s="8"/>
      <c r="DJ728" s="8"/>
      <c r="DK728" s="8"/>
      <c r="DL728" s="8"/>
      <c r="DM728" s="8"/>
      <c r="DN728" s="8"/>
      <c r="DO728" s="8"/>
      <c r="DP728" s="8"/>
      <c r="DQ728" s="8"/>
      <c r="DR728" s="8"/>
      <c r="DS728" s="8"/>
      <c r="DT728" s="8"/>
      <c r="DU728" s="8"/>
      <c r="DV728" s="8"/>
      <c r="DW728" s="8"/>
      <c r="DX728" s="8"/>
      <c r="DY728" s="8"/>
      <c r="DZ728" s="8"/>
      <c r="EA728" s="8"/>
      <c r="EB728" s="8"/>
      <c r="EC728" s="8"/>
      <c r="ED728" s="8"/>
      <c r="EE728" s="8"/>
      <c r="EF728" s="8"/>
      <c r="EG728" s="8"/>
      <c r="EH728" s="8"/>
      <c r="EI728" s="8"/>
      <c r="EJ728" s="8"/>
      <c r="EK728" s="8"/>
      <c r="EL728" s="8"/>
      <c r="EM728" s="8"/>
      <c r="EN728" s="8"/>
      <c r="EO728" s="8"/>
      <c r="EP728" s="8"/>
      <c r="EQ728" s="8"/>
      <c r="ER728" s="8"/>
      <c r="ES728" s="8"/>
      <c r="ET728" s="8"/>
      <c r="EU728" s="8"/>
      <c r="EV728" s="8"/>
      <c r="EW728" s="8"/>
      <c r="EX728" s="8"/>
      <c r="EY728" s="8"/>
      <c r="EZ728" s="8"/>
      <c r="FA728" s="8"/>
      <c r="FB728" s="8"/>
      <c r="FC728" s="8"/>
      <c r="FD728" s="8"/>
      <c r="FE728" s="8"/>
      <c r="FF728" s="8"/>
      <c r="FG728" s="8"/>
      <c r="FH728" s="8"/>
      <c r="FI728" s="8"/>
      <c r="FJ728" s="8"/>
      <c r="FK728" s="8"/>
      <c r="FL728" s="8"/>
      <c r="FM728" s="8"/>
      <c r="FN728" s="8"/>
      <c r="FO728" s="8"/>
      <c r="FP728" s="8"/>
      <c r="FQ728" s="8"/>
      <c r="FR728" s="8"/>
      <c r="FS728" s="8"/>
      <c r="FT728" s="8"/>
      <c r="FU728" s="8"/>
      <c r="FV728" s="8"/>
      <c r="FW728" s="8"/>
      <c r="FX728" s="8"/>
      <c r="FY728" s="8"/>
      <c r="FZ728" s="8"/>
      <c r="GA728" s="8"/>
      <c r="GB728" s="8"/>
      <c r="GC728" s="8"/>
      <c r="GD728" s="8"/>
      <c r="GE728" s="8"/>
      <c r="GF728" s="8"/>
      <c r="GG728" s="8"/>
      <c r="GH728" s="8"/>
      <c r="GI728" s="8"/>
      <c r="GJ728" s="8"/>
      <c r="GK728" s="8"/>
      <c r="GL728" s="8"/>
      <c r="GM728" s="8"/>
      <c r="GN728" s="8"/>
      <c r="GO728" s="8"/>
      <c r="GP728" s="8"/>
      <c r="GQ728" s="8"/>
      <c r="GR728" s="8"/>
      <c r="GS728" s="8"/>
      <c r="GT728" s="8"/>
      <c r="GU728" s="8"/>
      <c r="GV728" s="8"/>
      <c r="GW728" s="8"/>
      <c r="GX728" s="8"/>
      <c r="GY728" s="8"/>
      <c r="GZ728" s="8"/>
      <c r="HA728" s="8"/>
      <c r="HB728" s="8"/>
      <c r="HC728" s="8"/>
      <c r="HD728" s="8"/>
      <c r="HE728" s="8"/>
      <c r="HF728" s="8"/>
      <c r="HG728" s="8"/>
      <c r="HH728" s="8"/>
      <c r="HI728" s="8"/>
      <c r="HJ728" s="8"/>
      <c r="HK728" s="8"/>
      <c r="HL728" s="8"/>
      <c r="HM728" s="8"/>
      <c r="HN728" s="8"/>
      <c r="HO728" s="8"/>
      <c r="HP728" s="8"/>
      <c r="HQ728" s="8"/>
      <c r="HR728" s="8"/>
      <c r="HS728" s="8"/>
      <c r="HT728" s="8"/>
      <c r="HU728" s="8"/>
      <c r="HV728" s="8"/>
      <c r="HW728" s="8"/>
      <c r="HX728" s="8"/>
      <c r="HY728" s="8"/>
      <c r="HZ728" s="8"/>
      <c r="IA728" s="8"/>
    </row>
    <row r="729" spans="1:235">
      <c r="A729" s="8"/>
      <c r="B729" s="8"/>
      <c r="C729" s="8"/>
      <c r="D729" s="8"/>
      <c r="E729" s="8"/>
      <c r="F729" s="8"/>
      <c r="G729" s="8"/>
      <c r="H729" s="8"/>
      <c r="I729" s="8"/>
      <c r="J729" s="8"/>
      <c r="K729" s="8"/>
      <c r="L729" s="8"/>
      <c r="M729" s="8"/>
      <c r="N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c r="DI729" s="8"/>
      <c r="DJ729" s="8"/>
      <c r="DK729" s="8"/>
      <c r="DL729" s="8"/>
      <c r="DM729" s="8"/>
      <c r="DN729" s="8"/>
      <c r="DO729" s="8"/>
      <c r="DP729" s="8"/>
      <c r="DQ729" s="8"/>
      <c r="DR729" s="8"/>
      <c r="DS729" s="8"/>
      <c r="DT729" s="8"/>
      <c r="DU729" s="8"/>
      <c r="DV729" s="8"/>
      <c r="DW729" s="8"/>
      <c r="DX729" s="8"/>
      <c r="DY729" s="8"/>
      <c r="DZ729" s="8"/>
      <c r="EA729" s="8"/>
      <c r="EB729" s="8"/>
      <c r="EC729" s="8"/>
      <c r="ED729" s="8"/>
      <c r="EE729" s="8"/>
      <c r="EF729" s="8"/>
      <c r="EG729" s="8"/>
      <c r="EH729" s="8"/>
      <c r="EI729" s="8"/>
      <c r="EJ729" s="8"/>
      <c r="EK729" s="8"/>
      <c r="EL729" s="8"/>
      <c r="EM729" s="8"/>
      <c r="EN729" s="8"/>
      <c r="EO729" s="8"/>
      <c r="EP729" s="8"/>
      <c r="EQ729" s="8"/>
      <c r="ER729" s="8"/>
      <c r="ES729" s="8"/>
      <c r="ET729" s="8"/>
      <c r="EU729" s="8"/>
      <c r="EV729" s="8"/>
      <c r="EW729" s="8"/>
      <c r="EX729" s="8"/>
      <c r="EY729" s="8"/>
      <c r="EZ729" s="8"/>
      <c r="FA729" s="8"/>
      <c r="FB729" s="8"/>
      <c r="FC729" s="8"/>
      <c r="FD729" s="8"/>
      <c r="FE729" s="8"/>
      <c r="FF729" s="8"/>
      <c r="FG729" s="8"/>
      <c r="FH729" s="8"/>
      <c r="FI729" s="8"/>
      <c r="FJ729" s="8"/>
      <c r="FK729" s="8"/>
      <c r="FL729" s="8"/>
      <c r="FM729" s="8"/>
      <c r="FN729" s="8"/>
      <c r="FO729" s="8"/>
      <c r="FP729" s="8"/>
      <c r="FQ729" s="8"/>
      <c r="FR729" s="8"/>
      <c r="FS729" s="8"/>
      <c r="FT729" s="8"/>
      <c r="FU729" s="8"/>
      <c r="FV729" s="8"/>
      <c r="FW729" s="8"/>
      <c r="FX729" s="8"/>
      <c r="FY729" s="8"/>
      <c r="FZ729" s="8"/>
      <c r="GA729" s="8"/>
      <c r="GB729" s="8"/>
      <c r="GC729" s="8"/>
      <c r="GD729" s="8"/>
      <c r="GE729" s="8"/>
      <c r="GF729" s="8"/>
      <c r="GG729" s="8"/>
      <c r="GH729" s="8"/>
      <c r="GI729" s="8"/>
      <c r="GJ729" s="8"/>
      <c r="GK729" s="8"/>
      <c r="GL729" s="8"/>
      <c r="GM729" s="8"/>
      <c r="GN729" s="8"/>
      <c r="GO729" s="8"/>
      <c r="GP729" s="8"/>
      <c r="GQ729" s="8"/>
      <c r="GR729" s="8"/>
      <c r="GS729" s="8"/>
      <c r="GT729" s="8"/>
      <c r="GU729" s="8"/>
      <c r="GV729" s="8"/>
      <c r="GW729" s="8"/>
      <c r="GX729" s="8"/>
      <c r="GY729" s="8"/>
      <c r="GZ729" s="8"/>
      <c r="HA729" s="8"/>
      <c r="HB729" s="8"/>
      <c r="HC729" s="8"/>
      <c r="HD729" s="8"/>
      <c r="HE729" s="8"/>
      <c r="HF729" s="8"/>
      <c r="HG729" s="8"/>
      <c r="HH729" s="8"/>
      <c r="HI729" s="8"/>
      <c r="HJ729" s="8"/>
      <c r="HK729" s="8"/>
      <c r="HL729" s="8"/>
      <c r="HM729" s="8"/>
      <c r="HN729" s="8"/>
      <c r="HO729" s="8"/>
      <c r="HP729" s="8"/>
      <c r="HQ729" s="8"/>
      <c r="HR729" s="8"/>
      <c r="HS729" s="8"/>
      <c r="HT729" s="8"/>
      <c r="HU729" s="8"/>
      <c r="HV729" s="8"/>
      <c r="HW729" s="8"/>
      <c r="HX729" s="8"/>
      <c r="HY729" s="8"/>
      <c r="HZ729" s="8"/>
      <c r="IA729" s="8"/>
    </row>
    <row r="730" spans="1:235">
      <c r="A730" s="8"/>
      <c r="B730" s="8"/>
      <c r="C730" s="8"/>
      <c r="D730" s="8"/>
      <c r="E730" s="8"/>
      <c r="F730" s="8"/>
      <c r="G730" s="8"/>
      <c r="H730" s="8"/>
      <c r="I730" s="8"/>
      <c r="J730" s="8"/>
      <c r="K730" s="8"/>
      <c r="L730" s="8"/>
      <c r="M730" s="8"/>
      <c r="N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c r="DI730" s="8"/>
      <c r="DJ730" s="8"/>
      <c r="DK730" s="8"/>
      <c r="DL730" s="8"/>
      <c r="DM730" s="8"/>
      <c r="DN730" s="8"/>
      <c r="DO730" s="8"/>
      <c r="DP730" s="8"/>
      <c r="DQ730" s="8"/>
      <c r="DR730" s="8"/>
      <c r="DS730" s="8"/>
      <c r="DT730" s="8"/>
      <c r="DU730" s="8"/>
      <c r="DV730" s="8"/>
      <c r="DW730" s="8"/>
      <c r="DX730" s="8"/>
      <c r="DY730" s="8"/>
      <c r="DZ730" s="8"/>
      <c r="EA730" s="8"/>
      <c r="EB730" s="8"/>
      <c r="EC730" s="8"/>
      <c r="ED730" s="8"/>
      <c r="EE730" s="8"/>
      <c r="EF730" s="8"/>
      <c r="EG730" s="8"/>
      <c r="EH730" s="8"/>
      <c r="EI730" s="8"/>
      <c r="EJ730" s="8"/>
      <c r="EK730" s="8"/>
      <c r="EL730" s="8"/>
      <c r="EM730" s="8"/>
      <c r="EN730" s="8"/>
      <c r="EO730" s="8"/>
      <c r="EP730" s="8"/>
      <c r="EQ730" s="8"/>
      <c r="ER730" s="8"/>
      <c r="ES730" s="8"/>
      <c r="ET730" s="8"/>
      <c r="EU730" s="8"/>
      <c r="EV730" s="8"/>
      <c r="EW730" s="8"/>
      <c r="EX730" s="8"/>
      <c r="EY730" s="8"/>
      <c r="EZ730" s="8"/>
      <c r="FA730" s="8"/>
      <c r="FB730" s="8"/>
      <c r="FC730" s="8"/>
      <c r="FD730" s="8"/>
      <c r="FE730" s="8"/>
      <c r="FF730" s="8"/>
      <c r="FG730" s="8"/>
      <c r="FH730" s="8"/>
      <c r="FI730" s="8"/>
      <c r="FJ730" s="8"/>
      <c r="FK730" s="8"/>
      <c r="FL730" s="8"/>
      <c r="FM730" s="8"/>
      <c r="FN730" s="8"/>
      <c r="FO730" s="8"/>
      <c r="FP730" s="8"/>
      <c r="FQ730" s="8"/>
      <c r="FR730" s="8"/>
      <c r="FS730" s="8"/>
      <c r="FT730" s="8"/>
      <c r="FU730" s="8"/>
      <c r="FV730" s="8"/>
      <c r="FW730" s="8"/>
      <c r="FX730" s="8"/>
      <c r="FY730" s="8"/>
      <c r="FZ730" s="8"/>
      <c r="GA730" s="8"/>
      <c r="GB730" s="8"/>
      <c r="GC730" s="8"/>
      <c r="GD730" s="8"/>
      <c r="GE730" s="8"/>
      <c r="GF730" s="8"/>
      <c r="GG730" s="8"/>
      <c r="GH730" s="8"/>
      <c r="GI730" s="8"/>
      <c r="GJ730" s="8"/>
      <c r="GK730" s="8"/>
      <c r="GL730" s="8"/>
      <c r="GM730" s="8"/>
      <c r="GN730" s="8"/>
      <c r="GO730" s="8"/>
      <c r="GP730" s="8"/>
      <c r="GQ730" s="8"/>
      <c r="GR730" s="8"/>
      <c r="GS730" s="8"/>
      <c r="GT730" s="8"/>
      <c r="GU730" s="8"/>
      <c r="GV730" s="8"/>
      <c r="GW730" s="8"/>
      <c r="GX730" s="8"/>
      <c r="GY730" s="8"/>
      <c r="GZ730" s="8"/>
      <c r="HA730" s="8"/>
      <c r="HB730" s="8"/>
      <c r="HC730" s="8"/>
      <c r="HD730" s="8"/>
      <c r="HE730" s="8"/>
      <c r="HF730" s="8"/>
      <c r="HG730" s="8"/>
      <c r="HH730" s="8"/>
      <c r="HI730" s="8"/>
      <c r="HJ730" s="8"/>
      <c r="HK730" s="8"/>
      <c r="HL730" s="8"/>
      <c r="HM730" s="8"/>
      <c r="HN730" s="8"/>
      <c r="HO730" s="8"/>
      <c r="HP730" s="8"/>
      <c r="HQ730" s="8"/>
      <c r="HR730" s="8"/>
      <c r="HS730" s="8"/>
      <c r="HT730" s="8"/>
      <c r="HU730" s="8"/>
      <c r="HV730" s="8"/>
      <c r="HW730" s="8"/>
      <c r="HX730" s="8"/>
      <c r="HY730" s="8"/>
      <c r="HZ730" s="8"/>
      <c r="IA730" s="8"/>
    </row>
    <row r="731" spans="1:235">
      <c r="A731" s="8"/>
      <c r="B731" s="8"/>
      <c r="C731" s="8"/>
      <c r="D731" s="8"/>
      <c r="E731" s="8"/>
      <c r="F731" s="8"/>
      <c r="G731" s="8"/>
      <c r="H731" s="8"/>
      <c r="I731" s="8"/>
      <c r="J731" s="8"/>
      <c r="K731" s="8"/>
      <c r="L731" s="8"/>
      <c r="M731" s="8"/>
      <c r="N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c r="DI731" s="8"/>
      <c r="DJ731" s="8"/>
      <c r="DK731" s="8"/>
      <c r="DL731" s="8"/>
      <c r="DM731" s="8"/>
      <c r="DN731" s="8"/>
      <c r="DO731" s="8"/>
      <c r="DP731" s="8"/>
      <c r="DQ731" s="8"/>
      <c r="DR731" s="8"/>
      <c r="DS731" s="8"/>
      <c r="DT731" s="8"/>
      <c r="DU731" s="8"/>
      <c r="DV731" s="8"/>
      <c r="DW731" s="8"/>
      <c r="DX731" s="8"/>
      <c r="DY731" s="8"/>
      <c r="DZ731" s="8"/>
      <c r="EA731" s="8"/>
      <c r="EB731" s="8"/>
      <c r="EC731" s="8"/>
      <c r="ED731" s="8"/>
      <c r="EE731" s="8"/>
      <c r="EF731" s="8"/>
      <c r="EG731" s="8"/>
      <c r="EH731" s="8"/>
      <c r="EI731" s="8"/>
      <c r="EJ731" s="8"/>
      <c r="EK731" s="8"/>
      <c r="EL731" s="8"/>
      <c r="EM731" s="8"/>
      <c r="EN731" s="8"/>
      <c r="EO731" s="8"/>
      <c r="EP731" s="8"/>
      <c r="EQ731" s="8"/>
      <c r="ER731" s="8"/>
      <c r="ES731" s="8"/>
      <c r="ET731" s="8"/>
      <c r="EU731" s="8"/>
      <c r="EV731" s="8"/>
      <c r="EW731" s="8"/>
      <c r="EX731" s="8"/>
      <c r="EY731" s="8"/>
      <c r="EZ731" s="8"/>
      <c r="FA731" s="8"/>
      <c r="FB731" s="8"/>
      <c r="FC731" s="8"/>
      <c r="FD731" s="8"/>
      <c r="FE731" s="8"/>
      <c r="FF731" s="8"/>
      <c r="FG731" s="8"/>
      <c r="FH731" s="8"/>
      <c r="FI731" s="8"/>
      <c r="FJ731" s="8"/>
      <c r="FK731" s="8"/>
      <c r="FL731" s="8"/>
      <c r="FM731" s="8"/>
      <c r="FN731" s="8"/>
      <c r="FO731" s="8"/>
      <c r="FP731" s="8"/>
      <c r="FQ731" s="8"/>
      <c r="FR731" s="8"/>
      <c r="FS731" s="8"/>
      <c r="FT731" s="8"/>
      <c r="FU731" s="8"/>
      <c r="FV731" s="8"/>
      <c r="FW731" s="8"/>
      <c r="FX731" s="8"/>
      <c r="FY731" s="8"/>
      <c r="FZ731" s="8"/>
      <c r="GA731" s="8"/>
      <c r="GB731" s="8"/>
      <c r="GC731" s="8"/>
      <c r="GD731" s="8"/>
      <c r="GE731" s="8"/>
      <c r="GF731" s="8"/>
      <c r="GG731" s="8"/>
      <c r="GH731" s="8"/>
      <c r="GI731" s="8"/>
      <c r="GJ731" s="8"/>
      <c r="GK731" s="8"/>
      <c r="GL731" s="8"/>
      <c r="GM731" s="8"/>
      <c r="GN731" s="8"/>
      <c r="GO731" s="8"/>
      <c r="GP731" s="8"/>
      <c r="GQ731" s="8"/>
      <c r="GR731" s="8"/>
      <c r="GS731" s="8"/>
      <c r="GT731" s="8"/>
      <c r="GU731" s="8"/>
      <c r="GV731" s="8"/>
      <c r="GW731" s="8"/>
      <c r="GX731" s="8"/>
      <c r="GY731" s="8"/>
      <c r="GZ731" s="8"/>
      <c r="HA731" s="8"/>
      <c r="HB731" s="8"/>
      <c r="HC731" s="8"/>
      <c r="HD731" s="8"/>
      <c r="HE731" s="8"/>
      <c r="HF731" s="8"/>
      <c r="HG731" s="8"/>
      <c r="HH731" s="8"/>
      <c r="HI731" s="8"/>
      <c r="HJ731" s="8"/>
      <c r="HK731" s="8"/>
      <c r="HL731" s="8"/>
      <c r="HM731" s="8"/>
      <c r="HN731" s="8"/>
      <c r="HO731" s="8"/>
      <c r="HP731" s="8"/>
      <c r="HQ731" s="8"/>
      <c r="HR731" s="8"/>
      <c r="HS731" s="8"/>
      <c r="HT731" s="8"/>
      <c r="HU731" s="8"/>
      <c r="HV731" s="8"/>
      <c r="HW731" s="8"/>
      <c r="HX731" s="8"/>
      <c r="HY731" s="8"/>
      <c r="HZ731" s="8"/>
      <c r="IA731" s="8"/>
    </row>
    <row r="732" spans="1:235">
      <c r="A732" s="8"/>
      <c r="B732" s="8"/>
      <c r="C732" s="8"/>
      <c r="D732" s="8"/>
      <c r="E732" s="8"/>
      <c r="F732" s="8"/>
      <c r="G732" s="8"/>
      <c r="H732" s="8"/>
      <c r="I732" s="8"/>
      <c r="J732" s="8"/>
      <c r="K732" s="8"/>
      <c r="L732" s="8"/>
      <c r="M732" s="8"/>
      <c r="N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c r="DI732" s="8"/>
      <c r="DJ732" s="8"/>
      <c r="DK732" s="8"/>
      <c r="DL732" s="8"/>
      <c r="DM732" s="8"/>
      <c r="DN732" s="8"/>
      <c r="DO732" s="8"/>
      <c r="DP732" s="8"/>
      <c r="DQ732" s="8"/>
      <c r="DR732" s="8"/>
      <c r="DS732" s="8"/>
      <c r="DT732" s="8"/>
      <c r="DU732" s="8"/>
      <c r="DV732" s="8"/>
      <c r="DW732" s="8"/>
      <c r="DX732" s="8"/>
      <c r="DY732" s="8"/>
      <c r="DZ732" s="8"/>
      <c r="EA732" s="8"/>
      <c r="EB732" s="8"/>
      <c r="EC732" s="8"/>
      <c r="ED732" s="8"/>
      <c r="EE732" s="8"/>
      <c r="EF732" s="8"/>
      <c r="EG732" s="8"/>
      <c r="EH732" s="8"/>
      <c r="EI732" s="8"/>
      <c r="EJ732" s="8"/>
      <c r="EK732" s="8"/>
      <c r="EL732" s="8"/>
      <c r="EM732" s="8"/>
      <c r="EN732" s="8"/>
      <c r="EO732" s="8"/>
      <c r="EP732" s="8"/>
      <c r="EQ732" s="8"/>
      <c r="ER732" s="8"/>
      <c r="ES732" s="8"/>
      <c r="ET732" s="8"/>
      <c r="EU732" s="8"/>
      <c r="EV732" s="8"/>
      <c r="EW732" s="8"/>
      <c r="EX732" s="8"/>
      <c r="EY732" s="8"/>
      <c r="EZ732" s="8"/>
      <c r="FA732" s="8"/>
      <c r="FB732" s="8"/>
      <c r="FC732" s="8"/>
      <c r="FD732" s="8"/>
      <c r="FE732" s="8"/>
      <c r="FF732" s="8"/>
      <c r="FG732" s="8"/>
      <c r="FH732" s="8"/>
      <c r="FI732" s="8"/>
      <c r="FJ732" s="8"/>
      <c r="FK732" s="8"/>
      <c r="FL732" s="8"/>
      <c r="FM732" s="8"/>
      <c r="FN732" s="8"/>
      <c r="FO732" s="8"/>
      <c r="FP732" s="8"/>
      <c r="FQ732" s="8"/>
      <c r="FR732" s="8"/>
      <c r="FS732" s="8"/>
      <c r="FT732" s="8"/>
      <c r="FU732" s="8"/>
      <c r="FV732" s="8"/>
      <c r="FW732" s="8"/>
      <c r="FX732" s="8"/>
      <c r="FY732" s="8"/>
      <c r="FZ732" s="8"/>
      <c r="GA732" s="8"/>
      <c r="GB732" s="8"/>
      <c r="GC732" s="8"/>
      <c r="GD732" s="8"/>
      <c r="GE732" s="8"/>
      <c r="GF732" s="8"/>
      <c r="GG732" s="8"/>
      <c r="GH732" s="8"/>
      <c r="GI732" s="8"/>
      <c r="GJ732" s="8"/>
      <c r="GK732" s="8"/>
      <c r="GL732" s="8"/>
      <c r="GM732" s="8"/>
      <c r="GN732" s="8"/>
      <c r="GO732" s="8"/>
      <c r="GP732" s="8"/>
      <c r="GQ732" s="8"/>
      <c r="GR732" s="8"/>
      <c r="GS732" s="8"/>
      <c r="GT732" s="8"/>
      <c r="GU732" s="8"/>
      <c r="GV732" s="8"/>
      <c r="GW732" s="8"/>
      <c r="GX732" s="8"/>
      <c r="GY732" s="8"/>
      <c r="GZ732" s="8"/>
      <c r="HA732" s="8"/>
      <c r="HB732" s="8"/>
      <c r="HC732" s="8"/>
      <c r="HD732" s="8"/>
      <c r="HE732" s="8"/>
      <c r="HF732" s="8"/>
      <c r="HG732" s="8"/>
      <c r="HH732" s="8"/>
      <c r="HI732" s="8"/>
      <c r="HJ732" s="8"/>
      <c r="HK732" s="8"/>
      <c r="HL732" s="8"/>
      <c r="HM732" s="8"/>
      <c r="HN732" s="8"/>
      <c r="HO732" s="8"/>
      <c r="HP732" s="8"/>
      <c r="HQ732" s="8"/>
      <c r="HR732" s="8"/>
      <c r="HS732" s="8"/>
      <c r="HT732" s="8"/>
      <c r="HU732" s="8"/>
      <c r="HV732" s="8"/>
      <c r="HW732" s="8"/>
      <c r="HX732" s="8"/>
      <c r="HY732" s="8"/>
      <c r="HZ732" s="8"/>
      <c r="IA732" s="8"/>
    </row>
    <row r="733" spans="1:235">
      <c r="A733" s="8"/>
      <c r="B733" s="8"/>
      <c r="C733" s="8"/>
      <c r="D733" s="8"/>
      <c r="E733" s="8"/>
      <c r="F733" s="8"/>
      <c r="G733" s="8"/>
      <c r="H733" s="8"/>
      <c r="I733" s="8"/>
      <c r="J733" s="8"/>
      <c r="K733" s="8"/>
      <c r="L733" s="8"/>
      <c r="M733" s="8"/>
      <c r="N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c r="DI733" s="8"/>
      <c r="DJ733" s="8"/>
      <c r="DK733" s="8"/>
      <c r="DL733" s="8"/>
      <c r="DM733" s="8"/>
      <c r="DN733" s="8"/>
      <c r="DO733" s="8"/>
      <c r="DP733" s="8"/>
      <c r="DQ733" s="8"/>
      <c r="DR733" s="8"/>
      <c r="DS733" s="8"/>
      <c r="DT733" s="8"/>
      <c r="DU733" s="8"/>
      <c r="DV733" s="8"/>
      <c r="DW733" s="8"/>
      <c r="DX733" s="8"/>
      <c r="DY733" s="8"/>
      <c r="DZ733" s="8"/>
      <c r="EA733" s="8"/>
      <c r="EB733" s="8"/>
      <c r="EC733" s="8"/>
      <c r="ED733" s="8"/>
      <c r="EE733" s="8"/>
      <c r="EF733" s="8"/>
      <c r="EG733" s="8"/>
      <c r="EH733" s="8"/>
      <c r="EI733" s="8"/>
      <c r="EJ733" s="8"/>
      <c r="EK733" s="8"/>
      <c r="EL733" s="8"/>
      <c r="EM733" s="8"/>
      <c r="EN733" s="8"/>
      <c r="EO733" s="8"/>
      <c r="EP733" s="8"/>
      <c r="EQ733" s="8"/>
      <c r="ER733" s="8"/>
      <c r="ES733" s="8"/>
      <c r="ET733" s="8"/>
      <c r="EU733" s="8"/>
      <c r="EV733" s="8"/>
      <c r="EW733" s="8"/>
      <c r="EX733" s="8"/>
      <c r="EY733" s="8"/>
      <c r="EZ733" s="8"/>
      <c r="FA733" s="8"/>
      <c r="FB733" s="8"/>
      <c r="FC733" s="8"/>
      <c r="FD733" s="8"/>
      <c r="FE733" s="8"/>
      <c r="FF733" s="8"/>
      <c r="FG733" s="8"/>
      <c r="FH733" s="8"/>
      <c r="FI733" s="8"/>
      <c r="FJ733" s="8"/>
      <c r="FK733" s="8"/>
      <c r="FL733" s="8"/>
      <c r="FM733" s="8"/>
      <c r="FN733" s="8"/>
      <c r="FO733" s="8"/>
      <c r="FP733" s="8"/>
      <c r="FQ733" s="8"/>
      <c r="FR733" s="8"/>
      <c r="FS733" s="8"/>
      <c r="FT733" s="8"/>
      <c r="FU733" s="8"/>
      <c r="FV733" s="8"/>
      <c r="FW733" s="8"/>
      <c r="FX733" s="8"/>
      <c r="FY733" s="8"/>
      <c r="FZ733" s="8"/>
      <c r="GA733" s="8"/>
      <c r="GB733" s="8"/>
      <c r="GC733" s="8"/>
      <c r="GD733" s="8"/>
      <c r="GE733" s="8"/>
      <c r="GF733" s="8"/>
      <c r="GG733" s="8"/>
      <c r="GH733" s="8"/>
      <c r="GI733" s="8"/>
      <c r="GJ733" s="8"/>
      <c r="GK733" s="8"/>
      <c r="GL733" s="8"/>
      <c r="GM733" s="8"/>
      <c r="GN733" s="8"/>
      <c r="GO733" s="8"/>
      <c r="GP733" s="8"/>
      <c r="GQ733" s="8"/>
      <c r="GR733" s="8"/>
      <c r="GS733" s="8"/>
      <c r="GT733" s="8"/>
      <c r="GU733" s="8"/>
      <c r="GV733" s="8"/>
      <c r="GW733" s="8"/>
      <c r="GX733" s="8"/>
      <c r="GY733" s="8"/>
      <c r="GZ733" s="8"/>
      <c r="HA733" s="8"/>
      <c r="HB733" s="8"/>
      <c r="HC733" s="8"/>
      <c r="HD733" s="8"/>
      <c r="HE733" s="8"/>
      <c r="HF733" s="8"/>
      <c r="HG733" s="8"/>
      <c r="HH733" s="8"/>
      <c r="HI733" s="8"/>
      <c r="HJ733" s="8"/>
      <c r="HK733" s="8"/>
      <c r="HL733" s="8"/>
      <c r="HM733" s="8"/>
      <c r="HN733" s="8"/>
      <c r="HO733" s="8"/>
      <c r="HP733" s="8"/>
      <c r="HQ733" s="8"/>
      <c r="HR733" s="8"/>
      <c r="HS733" s="8"/>
      <c r="HT733" s="8"/>
      <c r="HU733" s="8"/>
      <c r="HV733" s="8"/>
      <c r="HW733" s="8"/>
      <c r="HX733" s="8"/>
      <c r="HY733" s="8"/>
      <c r="HZ733" s="8"/>
      <c r="IA733" s="8"/>
    </row>
    <row r="734" spans="1:235">
      <c r="A734" s="8"/>
      <c r="B734" s="8"/>
      <c r="C734" s="8"/>
      <c r="D734" s="8"/>
      <c r="E734" s="8"/>
      <c r="F734" s="8"/>
      <c r="G734" s="8"/>
      <c r="H734" s="8"/>
      <c r="I734" s="8"/>
      <c r="J734" s="8"/>
      <c r="K734" s="8"/>
      <c r="L734" s="8"/>
      <c r="M734" s="8"/>
      <c r="N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c r="DI734" s="8"/>
      <c r="DJ734" s="8"/>
      <c r="DK734" s="8"/>
      <c r="DL734" s="8"/>
      <c r="DM734" s="8"/>
      <c r="DN734" s="8"/>
      <c r="DO734" s="8"/>
      <c r="DP734" s="8"/>
      <c r="DQ734" s="8"/>
      <c r="DR734" s="8"/>
      <c r="DS734" s="8"/>
      <c r="DT734" s="8"/>
      <c r="DU734" s="8"/>
      <c r="DV734" s="8"/>
      <c r="DW734" s="8"/>
      <c r="DX734" s="8"/>
      <c r="DY734" s="8"/>
      <c r="DZ734" s="8"/>
      <c r="EA734" s="8"/>
      <c r="EB734" s="8"/>
      <c r="EC734" s="8"/>
      <c r="ED734" s="8"/>
      <c r="EE734" s="8"/>
      <c r="EF734" s="8"/>
      <c r="EG734" s="8"/>
      <c r="EH734" s="8"/>
      <c r="EI734" s="8"/>
      <c r="EJ734" s="8"/>
      <c r="EK734" s="8"/>
      <c r="EL734" s="8"/>
      <c r="EM734" s="8"/>
      <c r="EN734" s="8"/>
      <c r="EO734" s="8"/>
      <c r="EP734" s="8"/>
      <c r="EQ734" s="8"/>
      <c r="ER734" s="8"/>
      <c r="ES734" s="8"/>
      <c r="ET734" s="8"/>
      <c r="EU734" s="8"/>
      <c r="EV734" s="8"/>
      <c r="EW734" s="8"/>
      <c r="EX734" s="8"/>
      <c r="EY734" s="8"/>
      <c r="EZ734" s="8"/>
      <c r="FA734" s="8"/>
      <c r="FB734" s="8"/>
      <c r="FC734" s="8"/>
      <c r="FD734" s="8"/>
      <c r="FE734" s="8"/>
      <c r="FF734" s="8"/>
      <c r="FG734" s="8"/>
      <c r="FH734" s="8"/>
      <c r="FI734" s="8"/>
      <c r="FJ734" s="8"/>
      <c r="FK734" s="8"/>
      <c r="FL734" s="8"/>
      <c r="FM734" s="8"/>
      <c r="FN734" s="8"/>
      <c r="FO734" s="8"/>
      <c r="FP734" s="8"/>
      <c r="FQ734" s="8"/>
      <c r="FR734" s="8"/>
      <c r="FS734" s="8"/>
      <c r="FT734" s="8"/>
      <c r="FU734" s="8"/>
      <c r="FV734" s="8"/>
      <c r="FW734" s="8"/>
      <c r="FX734" s="8"/>
      <c r="FY734" s="8"/>
      <c r="FZ734" s="8"/>
      <c r="GA734" s="8"/>
      <c r="GB734" s="8"/>
      <c r="GC734" s="8"/>
      <c r="GD734" s="8"/>
      <c r="GE734" s="8"/>
      <c r="GF734" s="8"/>
      <c r="GG734" s="8"/>
      <c r="GH734" s="8"/>
      <c r="GI734" s="8"/>
      <c r="GJ734" s="8"/>
      <c r="GK734" s="8"/>
      <c r="GL734" s="8"/>
      <c r="GM734" s="8"/>
      <c r="GN734" s="8"/>
      <c r="GO734" s="8"/>
      <c r="GP734" s="8"/>
      <c r="GQ734" s="8"/>
      <c r="GR734" s="8"/>
      <c r="GS734" s="8"/>
      <c r="GT734" s="8"/>
      <c r="GU734" s="8"/>
      <c r="GV734" s="8"/>
      <c r="GW734" s="8"/>
      <c r="GX734" s="8"/>
      <c r="GY734" s="8"/>
      <c r="GZ734" s="8"/>
      <c r="HA734" s="8"/>
      <c r="HB734" s="8"/>
      <c r="HC734" s="8"/>
      <c r="HD734" s="8"/>
      <c r="HE734" s="8"/>
      <c r="HF734" s="8"/>
      <c r="HG734" s="8"/>
      <c r="HH734" s="8"/>
      <c r="HI734" s="8"/>
      <c r="HJ734" s="8"/>
      <c r="HK734" s="8"/>
      <c r="HL734" s="8"/>
      <c r="HM734" s="8"/>
      <c r="HN734" s="8"/>
      <c r="HO734" s="8"/>
      <c r="HP734" s="8"/>
      <c r="HQ734" s="8"/>
      <c r="HR734" s="8"/>
      <c r="HS734" s="8"/>
      <c r="HT734" s="8"/>
      <c r="HU734" s="8"/>
      <c r="HV734" s="8"/>
      <c r="HW734" s="8"/>
      <c r="HX734" s="8"/>
      <c r="HY734" s="8"/>
      <c r="HZ734" s="8"/>
      <c r="IA734" s="8"/>
    </row>
    <row r="735" spans="1:235">
      <c r="A735" s="8"/>
      <c r="B735" s="8"/>
      <c r="C735" s="8"/>
      <c r="D735" s="8"/>
      <c r="E735" s="8"/>
      <c r="F735" s="8"/>
      <c r="G735" s="8"/>
      <c r="H735" s="8"/>
      <c r="I735" s="8"/>
      <c r="J735" s="8"/>
      <c r="K735" s="8"/>
      <c r="L735" s="8"/>
      <c r="M735" s="8"/>
      <c r="N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c r="DI735" s="8"/>
      <c r="DJ735" s="8"/>
      <c r="DK735" s="8"/>
      <c r="DL735" s="8"/>
      <c r="DM735" s="8"/>
      <c r="DN735" s="8"/>
      <c r="DO735" s="8"/>
      <c r="DP735" s="8"/>
      <c r="DQ735" s="8"/>
      <c r="DR735" s="8"/>
      <c r="DS735" s="8"/>
      <c r="DT735" s="8"/>
      <c r="DU735" s="8"/>
      <c r="DV735" s="8"/>
      <c r="DW735" s="8"/>
      <c r="DX735" s="8"/>
      <c r="DY735" s="8"/>
      <c r="DZ735" s="8"/>
      <c r="EA735" s="8"/>
      <c r="EB735" s="8"/>
      <c r="EC735" s="8"/>
      <c r="ED735" s="8"/>
      <c r="EE735" s="8"/>
      <c r="EF735" s="8"/>
      <c r="EG735" s="8"/>
      <c r="EH735" s="8"/>
      <c r="EI735" s="8"/>
      <c r="EJ735" s="8"/>
      <c r="EK735" s="8"/>
      <c r="EL735" s="8"/>
      <c r="EM735" s="8"/>
      <c r="EN735" s="8"/>
      <c r="EO735" s="8"/>
      <c r="EP735" s="8"/>
      <c r="EQ735" s="8"/>
      <c r="ER735" s="8"/>
      <c r="ES735" s="8"/>
      <c r="ET735" s="8"/>
      <c r="EU735" s="8"/>
      <c r="EV735" s="8"/>
      <c r="EW735" s="8"/>
      <c r="EX735" s="8"/>
      <c r="EY735" s="8"/>
      <c r="EZ735" s="8"/>
      <c r="FA735" s="8"/>
      <c r="FB735" s="8"/>
      <c r="FC735" s="8"/>
      <c r="FD735" s="8"/>
      <c r="FE735" s="8"/>
      <c r="FF735" s="8"/>
      <c r="FG735" s="8"/>
      <c r="FH735" s="8"/>
      <c r="FI735" s="8"/>
      <c r="FJ735" s="8"/>
      <c r="FK735" s="8"/>
      <c r="FL735" s="8"/>
      <c r="FM735" s="8"/>
      <c r="FN735" s="8"/>
      <c r="FO735" s="8"/>
      <c r="FP735" s="8"/>
      <c r="FQ735" s="8"/>
      <c r="FR735" s="8"/>
      <c r="FS735" s="8"/>
      <c r="FT735" s="8"/>
      <c r="FU735" s="8"/>
      <c r="FV735" s="8"/>
      <c r="FW735" s="8"/>
      <c r="FX735" s="8"/>
      <c r="FY735" s="8"/>
      <c r="FZ735" s="8"/>
      <c r="GA735" s="8"/>
      <c r="GB735" s="8"/>
      <c r="GC735" s="8"/>
      <c r="GD735" s="8"/>
      <c r="GE735" s="8"/>
      <c r="GF735" s="8"/>
      <c r="GG735" s="8"/>
      <c r="GH735" s="8"/>
      <c r="GI735" s="8"/>
      <c r="GJ735" s="8"/>
      <c r="GK735" s="8"/>
      <c r="GL735" s="8"/>
      <c r="GM735" s="8"/>
      <c r="GN735" s="8"/>
      <c r="GO735" s="8"/>
      <c r="GP735" s="8"/>
      <c r="GQ735" s="8"/>
      <c r="GR735" s="8"/>
      <c r="GS735" s="8"/>
      <c r="GT735" s="8"/>
      <c r="GU735" s="8"/>
      <c r="GV735" s="8"/>
      <c r="GW735" s="8"/>
      <c r="GX735" s="8"/>
      <c r="GY735" s="8"/>
      <c r="GZ735" s="8"/>
      <c r="HA735" s="8"/>
      <c r="HB735" s="8"/>
      <c r="HC735" s="8"/>
      <c r="HD735" s="8"/>
      <c r="HE735" s="8"/>
      <c r="HF735" s="8"/>
      <c r="HG735" s="8"/>
      <c r="HH735" s="8"/>
      <c r="HI735" s="8"/>
      <c r="HJ735" s="8"/>
      <c r="HK735" s="8"/>
      <c r="HL735" s="8"/>
      <c r="HM735" s="8"/>
      <c r="HN735" s="8"/>
      <c r="HO735" s="8"/>
      <c r="HP735" s="8"/>
      <c r="HQ735" s="8"/>
      <c r="HR735" s="8"/>
      <c r="HS735" s="8"/>
      <c r="HT735" s="8"/>
      <c r="HU735" s="8"/>
      <c r="HV735" s="8"/>
      <c r="HW735" s="8"/>
      <c r="HX735" s="8"/>
      <c r="HY735" s="8"/>
      <c r="HZ735" s="8"/>
      <c r="IA735" s="8"/>
    </row>
    <row r="736" spans="1:235">
      <c r="A736" s="8"/>
      <c r="B736" s="8"/>
      <c r="C736" s="8"/>
      <c r="D736" s="8"/>
      <c r="E736" s="8"/>
      <c r="F736" s="8"/>
      <c r="G736" s="8"/>
      <c r="H736" s="8"/>
      <c r="I736" s="8"/>
      <c r="J736" s="8"/>
      <c r="K736" s="8"/>
      <c r="L736" s="8"/>
      <c r="M736" s="8"/>
      <c r="N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c r="DI736" s="8"/>
      <c r="DJ736" s="8"/>
      <c r="DK736" s="8"/>
      <c r="DL736" s="8"/>
      <c r="DM736" s="8"/>
      <c r="DN736" s="8"/>
      <c r="DO736" s="8"/>
      <c r="DP736" s="8"/>
      <c r="DQ736" s="8"/>
      <c r="DR736" s="8"/>
      <c r="DS736" s="8"/>
      <c r="DT736" s="8"/>
      <c r="DU736" s="8"/>
      <c r="DV736" s="8"/>
      <c r="DW736" s="8"/>
      <c r="DX736" s="8"/>
      <c r="DY736" s="8"/>
      <c r="DZ736" s="8"/>
      <c r="EA736" s="8"/>
      <c r="EB736" s="8"/>
      <c r="EC736" s="8"/>
      <c r="ED736" s="8"/>
      <c r="EE736" s="8"/>
      <c r="EF736" s="8"/>
      <c r="EG736" s="8"/>
      <c r="EH736" s="8"/>
      <c r="EI736" s="8"/>
      <c r="EJ736" s="8"/>
      <c r="EK736" s="8"/>
      <c r="EL736" s="8"/>
      <c r="EM736" s="8"/>
      <c r="EN736" s="8"/>
      <c r="EO736" s="8"/>
      <c r="EP736" s="8"/>
      <c r="EQ736" s="8"/>
      <c r="ER736" s="8"/>
      <c r="ES736" s="8"/>
      <c r="ET736" s="8"/>
      <c r="EU736" s="8"/>
      <c r="EV736" s="8"/>
      <c r="EW736" s="8"/>
      <c r="EX736" s="8"/>
      <c r="EY736" s="8"/>
      <c r="EZ736" s="8"/>
      <c r="FA736" s="8"/>
      <c r="FB736" s="8"/>
      <c r="FC736" s="8"/>
      <c r="FD736" s="8"/>
      <c r="FE736" s="8"/>
      <c r="FF736" s="8"/>
      <c r="FG736" s="8"/>
      <c r="FH736" s="8"/>
      <c r="FI736" s="8"/>
      <c r="FJ736" s="8"/>
      <c r="FK736" s="8"/>
      <c r="FL736" s="8"/>
      <c r="FM736" s="8"/>
      <c r="FN736" s="8"/>
      <c r="FO736" s="8"/>
      <c r="FP736" s="8"/>
      <c r="FQ736" s="8"/>
      <c r="FR736" s="8"/>
      <c r="FS736" s="8"/>
      <c r="FT736" s="8"/>
      <c r="FU736" s="8"/>
      <c r="FV736" s="8"/>
      <c r="FW736" s="8"/>
      <c r="FX736" s="8"/>
      <c r="FY736" s="8"/>
      <c r="FZ736" s="8"/>
      <c r="GA736" s="8"/>
      <c r="GB736" s="8"/>
      <c r="GC736" s="8"/>
      <c r="GD736" s="8"/>
      <c r="GE736" s="8"/>
      <c r="GF736" s="8"/>
      <c r="GG736" s="8"/>
      <c r="GH736" s="8"/>
      <c r="GI736" s="8"/>
      <c r="GJ736" s="8"/>
      <c r="GK736" s="8"/>
      <c r="GL736" s="8"/>
      <c r="GM736" s="8"/>
      <c r="GN736" s="8"/>
      <c r="GO736" s="8"/>
      <c r="GP736" s="8"/>
      <c r="GQ736" s="8"/>
      <c r="GR736" s="8"/>
      <c r="GS736" s="8"/>
      <c r="GT736" s="8"/>
      <c r="GU736" s="8"/>
      <c r="GV736" s="8"/>
      <c r="GW736" s="8"/>
      <c r="GX736" s="8"/>
      <c r="GY736" s="8"/>
      <c r="GZ736" s="8"/>
      <c r="HA736" s="8"/>
      <c r="HB736" s="8"/>
      <c r="HC736" s="8"/>
      <c r="HD736" s="8"/>
      <c r="HE736" s="8"/>
      <c r="HF736" s="8"/>
      <c r="HG736" s="8"/>
      <c r="HH736" s="8"/>
      <c r="HI736" s="8"/>
      <c r="HJ736" s="8"/>
      <c r="HK736" s="8"/>
      <c r="HL736" s="8"/>
      <c r="HM736" s="8"/>
      <c r="HN736" s="8"/>
      <c r="HO736" s="8"/>
      <c r="HP736" s="8"/>
      <c r="HQ736" s="8"/>
      <c r="HR736" s="8"/>
      <c r="HS736" s="8"/>
      <c r="HT736" s="8"/>
      <c r="HU736" s="8"/>
      <c r="HV736" s="8"/>
      <c r="HW736" s="8"/>
      <c r="HX736" s="8"/>
      <c r="HY736" s="8"/>
      <c r="HZ736" s="8"/>
      <c r="IA736" s="8"/>
    </row>
    <row r="737" spans="1:235">
      <c r="A737" s="8"/>
      <c r="B737" s="8"/>
      <c r="C737" s="8"/>
      <c r="D737" s="8"/>
      <c r="E737" s="8"/>
      <c r="F737" s="8"/>
      <c r="G737" s="8"/>
      <c r="H737" s="8"/>
      <c r="I737" s="8"/>
      <c r="J737" s="8"/>
      <c r="K737" s="8"/>
      <c r="L737" s="8"/>
      <c r="M737" s="8"/>
      <c r="N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c r="DI737" s="8"/>
      <c r="DJ737" s="8"/>
      <c r="DK737" s="8"/>
      <c r="DL737" s="8"/>
      <c r="DM737" s="8"/>
      <c r="DN737" s="8"/>
      <c r="DO737" s="8"/>
      <c r="DP737" s="8"/>
      <c r="DQ737" s="8"/>
      <c r="DR737" s="8"/>
      <c r="DS737" s="8"/>
      <c r="DT737" s="8"/>
      <c r="DU737" s="8"/>
      <c r="DV737" s="8"/>
      <c r="DW737" s="8"/>
      <c r="DX737" s="8"/>
      <c r="DY737" s="8"/>
      <c r="DZ737" s="8"/>
      <c r="EA737" s="8"/>
      <c r="EB737" s="8"/>
      <c r="EC737" s="8"/>
      <c r="ED737" s="8"/>
      <c r="EE737" s="8"/>
      <c r="EF737" s="8"/>
      <c r="EG737" s="8"/>
      <c r="EH737" s="8"/>
      <c r="EI737" s="8"/>
      <c r="EJ737" s="8"/>
      <c r="EK737" s="8"/>
      <c r="EL737" s="8"/>
      <c r="EM737" s="8"/>
      <c r="EN737" s="8"/>
      <c r="EO737" s="8"/>
      <c r="EP737" s="8"/>
      <c r="EQ737" s="8"/>
      <c r="ER737" s="8"/>
      <c r="ES737" s="8"/>
      <c r="ET737" s="8"/>
      <c r="EU737" s="8"/>
      <c r="EV737" s="8"/>
      <c r="EW737" s="8"/>
      <c r="EX737" s="8"/>
      <c r="EY737" s="8"/>
      <c r="EZ737" s="8"/>
      <c r="FA737" s="8"/>
      <c r="FB737" s="8"/>
      <c r="FC737" s="8"/>
      <c r="FD737" s="8"/>
      <c r="FE737" s="8"/>
      <c r="FF737" s="8"/>
      <c r="FG737" s="8"/>
      <c r="FH737" s="8"/>
      <c r="FI737" s="8"/>
      <c r="FJ737" s="8"/>
      <c r="FK737" s="8"/>
      <c r="FL737" s="8"/>
      <c r="FM737" s="8"/>
      <c r="FN737" s="8"/>
      <c r="FO737" s="8"/>
      <c r="FP737" s="8"/>
      <c r="FQ737" s="8"/>
      <c r="FR737" s="8"/>
      <c r="FS737" s="8"/>
      <c r="FT737" s="8"/>
      <c r="FU737" s="8"/>
      <c r="FV737" s="8"/>
      <c r="FW737" s="8"/>
      <c r="FX737" s="8"/>
      <c r="FY737" s="8"/>
      <c r="FZ737" s="8"/>
      <c r="GA737" s="8"/>
      <c r="GB737" s="8"/>
      <c r="GC737" s="8"/>
      <c r="GD737" s="8"/>
      <c r="GE737" s="8"/>
      <c r="GF737" s="8"/>
      <c r="GG737" s="8"/>
      <c r="GH737" s="8"/>
      <c r="GI737" s="8"/>
      <c r="GJ737" s="8"/>
      <c r="GK737" s="8"/>
      <c r="GL737" s="8"/>
      <c r="GM737" s="8"/>
      <c r="GN737" s="8"/>
      <c r="GO737" s="8"/>
      <c r="GP737" s="8"/>
      <c r="GQ737" s="8"/>
      <c r="GR737" s="8"/>
      <c r="GS737" s="8"/>
      <c r="GT737" s="8"/>
      <c r="GU737" s="8"/>
      <c r="GV737" s="8"/>
      <c r="GW737" s="8"/>
      <c r="GX737" s="8"/>
      <c r="GY737" s="8"/>
      <c r="GZ737" s="8"/>
      <c r="HA737" s="8"/>
      <c r="HB737" s="8"/>
      <c r="HC737" s="8"/>
      <c r="HD737" s="8"/>
      <c r="HE737" s="8"/>
      <c r="HF737" s="8"/>
      <c r="HG737" s="8"/>
      <c r="HH737" s="8"/>
      <c r="HI737" s="8"/>
      <c r="HJ737" s="8"/>
      <c r="HK737" s="8"/>
      <c r="HL737" s="8"/>
      <c r="HM737" s="8"/>
      <c r="HN737" s="8"/>
      <c r="HO737" s="8"/>
      <c r="HP737" s="8"/>
      <c r="HQ737" s="8"/>
      <c r="HR737" s="8"/>
      <c r="HS737" s="8"/>
      <c r="HT737" s="8"/>
      <c r="HU737" s="8"/>
      <c r="HV737" s="8"/>
      <c r="HW737" s="8"/>
      <c r="HX737" s="8"/>
      <c r="HY737" s="8"/>
      <c r="HZ737" s="8"/>
      <c r="IA737" s="8"/>
    </row>
    <row r="738" spans="1:235">
      <c r="A738" s="8"/>
      <c r="B738" s="8"/>
      <c r="C738" s="8"/>
      <c r="D738" s="8"/>
      <c r="E738" s="8"/>
      <c r="F738" s="8"/>
      <c r="G738" s="8"/>
      <c r="H738" s="8"/>
      <c r="I738" s="8"/>
      <c r="J738" s="8"/>
      <c r="K738" s="8"/>
      <c r="L738" s="8"/>
      <c r="M738" s="8"/>
      <c r="N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c r="DI738" s="8"/>
      <c r="DJ738" s="8"/>
      <c r="DK738" s="8"/>
      <c r="DL738" s="8"/>
      <c r="DM738" s="8"/>
      <c r="DN738" s="8"/>
      <c r="DO738" s="8"/>
      <c r="DP738" s="8"/>
      <c r="DQ738" s="8"/>
      <c r="DR738" s="8"/>
      <c r="DS738" s="8"/>
      <c r="DT738" s="8"/>
      <c r="DU738" s="8"/>
      <c r="DV738" s="8"/>
      <c r="DW738" s="8"/>
      <c r="DX738" s="8"/>
      <c r="DY738" s="8"/>
      <c r="DZ738" s="8"/>
      <c r="EA738" s="8"/>
      <c r="EB738" s="8"/>
      <c r="EC738" s="8"/>
      <c r="ED738" s="8"/>
      <c r="EE738" s="8"/>
      <c r="EF738" s="8"/>
      <c r="EG738" s="8"/>
      <c r="EH738" s="8"/>
      <c r="EI738" s="8"/>
      <c r="EJ738" s="8"/>
      <c r="EK738" s="8"/>
      <c r="EL738" s="8"/>
      <c r="EM738" s="8"/>
      <c r="EN738" s="8"/>
      <c r="EO738" s="8"/>
      <c r="EP738" s="8"/>
      <c r="EQ738" s="8"/>
      <c r="ER738" s="8"/>
      <c r="ES738" s="8"/>
      <c r="ET738" s="8"/>
      <c r="EU738" s="8"/>
      <c r="EV738" s="8"/>
      <c r="EW738" s="8"/>
      <c r="EX738" s="8"/>
      <c r="EY738" s="8"/>
      <c r="EZ738" s="8"/>
      <c r="FA738" s="8"/>
      <c r="FB738" s="8"/>
      <c r="FC738" s="8"/>
      <c r="FD738" s="8"/>
      <c r="FE738" s="8"/>
      <c r="FF738" s="8"/>
      <c r="FG738" s="8"/>
      <c r="FH738" s="8"/>
      <c r="FI738" s="8"/>
      <c r="FJ738" s="8"/>
      <c r="FK738" s="8"/>
      <c r="FL738" s="8"/>
      <c r="FM738" s="8"/>
      <c r="FN738" s="8"/>
      <c r="FO738" s="8"/>
      <c r="FP738" s="8"/>
      <c r="FQ738" s="8"/>
      <c r="FR738" s="8"/>
      <c r="FS738" s="8"/>
      <c r="FT738" s="8"/>
      <c r="FU738" s="8"/>
      <c r="FV738" s="8"/>
      <c r="FW738" s="8"/>
      <c r="FX738" s="8"/>
      <c r="FY738" s="8"/>
      <c r="FZ738" s="8"/>
      <c r="GA738" s="8"/>
      <c r="GB738" s="8"/>
      <c r="GC738" s="8"/>
      <c r="GD738" s="8"/>
      <c r="GE738" s="8"/>
      <c r="GF738" s="8"/>
      <c r="GG738" s="8"/>
      <c r="GH738" s="8"/>
      <c r="GI738" s="8"/>
      <c r="GJ738" s="8"/>
      <c r="GK738" s="8"/>
      <c r="GL738" s="8"/>
      <c r="GM738" s="8"/>
      <c r="GN738" s="8"/>
      <c r="GO738" s="8"/>
      <c r="GP738" s="8"/>
      <c r="GQ738" s="8"/>
      <c r="GR738" s="8"/>
      <c r="GS738" s="8"/>
      <c r="GT738" s="8"/>
      <c r="GU738" s="8"/>
      <c r="GV738" s="8"/>
      <c r="GW738" s="8"/>
      <c r="GX738" s="8"/>
      <c r="GY738" s="8"/>
      <c r="GZ738" s="8"/>
      <c r="HA738" s="8"/>
      <c r="HB738" s="8"/>
      <c r="HC738" s="8"/>
      <c r="HD738" s="8"/>
      <c r="HE738" s="8"/>
      <c r="HF738" s="8"/>
      <c r="HG738" s="8"/>
      <c r="HH738" s="8"/>
      <c r="HI738" s="8"/>
      <c r="HJ738" s="8"/>
      <c r="HK738" s="8"/>
      <c r="HL738" s="8"/>
      <c r="HM738" s="8"/>
      <c r="HN738" s="8"/>
      <c r="HO738" s="8"/>
      <c r="HP738" s="8"/>
      <c r="HQ738" s="8"/>
      <c r="HR738" s="8"/>
      <c r="HS738" s="8"/>
      <c r="HT738" s="8"/>
      <c r="HU738" s="8"/>
      <c r="HV738" s="8"/>
      <c r="HW738" s="8"/>
      <c r="HX738" s="8"/>
      <c r="HY738" s="8"/>
      <c r="HZ738" s="8"/>
      <c r="IA738" s="8"/>
    </row>
    <row r="739" spans="1:235">
      <c r="A739" s="8"/>
      <c r="B739" s="8"/>
      <c r="C739" s="8"/>
      <c r="D739" s="8"/>
      <c r="E739" s="8"/>
      <c r="F739" s="8"/>
      <c r="G739" s="8"/>
      <c r="H739" s="8"/>
      <c r="I739" s="8"/>
      <c r="J739" s="8"/>
      <c r="K739" s="8"/>
      <c r="L739" s="8"/>
      <c r="M739" s="8"/>
      <c r="N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c r="DI739" s="8"/>
      <c r="DJ739" s="8"/>
      <c r="DK739" s="8"/>
      <c r="DL739" s="8"/>
      <c r="DM739" s="8"/>
      <c r="DN739" s="8"/>
      <c r="DO739" s="8"/>
      <c r="DP739" s="8"/>
      <c r="DQ739" s="8"/>
      <c r="DR739" s="8"/>
      <c r="DS739" s="8"/>
      <c r="DT739" s="8"/>
      <c r="DU739" s="8"/>
      <c r="DV739" s="8"/>
      <c r="DW739" s="8"/>
      <c r="DX739" s="8"/>
      <c r="DY739" s="8"/>
      <c r="DZ739" s="8"/>
      <c r="EA739" s="8"/>
      <c r="EB739" s="8"/>
      <c r="EC739" s="8"/>
      <c r="ED739" s="8"/>
      <c r="EE739" s="8"/>
      <c r="EF739" s="8"/>
      <c r="EG739" s="8"/>
      <c r="EH739" s="8"/>
      <c r="EI739" s="8"/>
      <c r="EJ739" s="8"/>
      <c r="EK739" s="8"/>
      <c r="EL739" s="8"/>
      <c r="EM739" s="8"/>
      <c r="EN739" s="8"/>
      <c r="EO739" s="8"/>
      <c r="EP739" s="8"/>
      <c r="EQ739" s="8"/>
      <c r="ER739" s="8"/>
      <c r="ES739" s="8"/>
      <c r="ET739" s="8"/>
      <c r="EU739" s="8"/>
      <c r="EV739" s="8"/>
      <c r="EW739" s="8"/>
      <c r="EX739" s="8"/>
      <c r="EY739" s="8"/>
      <c r="EZ739" s="8"/>
      <c r="FA739" s="8"/>
      <c r="FB739" s="8"/>
      <c r="FC739" s="8"/>
      <c r="FD739" s="8"/>
      <c r="FE739" s="8"/>
      <c r="FF739" s="8"/>
      <c r="FG739" s="8"/>
      <c r="FH739" s="8"/>
      <c r="FI739" s="8"/>
      <c r="FJ739" s="8"/>
      <c r="FK739" s="8"/>
      <c r="FL739" s="8"/>
      <c r="FM739" s="8"/>
      <c r="FN739" s="8"/>
      <c r="FO739" s="8"/>
      <c r="FP739" s="8"/>
      <c r="FQ739" s="8"/>
      <c r="FR739" s="8"/>
      <c r="FS739" s="8"/>
      <c r="FT739" s="8"/>
      <c r="FU739" s="8"/>
      <c r="FV739" s="8"/>
      <c r="FW739" s="8"/>
      <c r="FX739" s="8"/>
      <c r="FY739" s="8"/>
      <c r="FZ739" s="8"/>
      <c r="GA739" s="8"/>
      <c r="GB739" s="8"/>
      <c r="GC739" s="8"/>
      <c r="GD739" s="8"/>
      <c r="GE739" s="8"/>
      <c r="GF739" s="8"/>
      <c r="GG739" s="8"/>
      <c r="GH739" s="8"/>
      <c r="GI739" s="8"/>
      <c r="GJ739" s="8"/>
      <c r="GK739" s="8"/>
      <c r="GL739" s="8"/>
      <c r="GM739" s="8"/>
      <c r="GN739" s="8"/>
      <c r="GO739" s="8"/>
      <c r="GP739" s="8"/>
      <c r="GQ739" s="8"/>
      <c r="GR739" s="8"/>
      <c r="GS739" s="8"/>
      <c r="GT739" s="8"/>
      <c r="GU739" s="8"/>
      <c r="GV739" s="8"/>
      <c r="GW739" s="8"/>
      <c r="GX739" s="8"/>
      <c r="GY739" s="8"/>
      <c r="GZ739" s="8"/>
      <c r="HA739" s="8"/>
      <c r="HB739" s="8"/>
      <c r="HC739" s="8"/>
      <c r="HD739" s="8"/>
      <c r="HE739" s="8"/>
      <c r="HF739" s="8"/>
      <c r="HG739" s="8"/>
      <c r="HH739" s="8"/>
      <c r="HI739" s="8"/>
      <c r="HJ739" s="8"/>
      <c r="HK739" s="8"/>
      <c r="HL739" s="8"/>
      <c r="HM739" s="8"/>
      <c r="HN739" s="8"/>
      <c r="HO739" s="8"/>
      <c r="HP739" s="8"/>
      <c r="HQ739" s="8"/>
      <c r="HR739" s="8"/>
      <c r="HS739" s="8"/>
      <c r="HT739" s="8"/>
      <c r="HU739" s="8"/>
      <c r="HV739" s="8"/>
      <c r="HW739" s="8"/>
      <c r="HX739" s="8"/>
      <c r="HY739" s="8"/>
      <c r="HZ739" s="8"/>
      <c r="IA739" s="8"/>
    </row>
    <row r="740" spans="1:235">
      <c r="A740" s="8"/>
      <c r="B740" s="8"/>
      <c r="C740" s="8"/>
      <c r="D740" s="8"/>
      <c r="E740" s="8"/>
      <c r="F740" s="8"/>
      <c r="G740" s="8"/>
      <c r="H740" s="8"/>
      <c r="I740" s="8"/>
      <c r="J740" s="8"/>
      <c r="K740" s="8"/>
      <c r="L740" s="8"/>
      <c r="M740" s="8"/>
      <c r="N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c r="DI740" s="8"/>
      <c r="DJ740" s="8"/>
      <c r="DK740" s="8"/>
      <c r="DL740" s="8"/>
      <c r="DM740" s="8"/>
      <c r="DN740" s="8"/>
      <c r="DO740" s="8"/>
      <c r="DP740" s="8"/>
      <c r="DQ740" s="8"/>
      <c r="DR740" s="8"/>
      <c r="DS740" s="8"/>
      <c r="DT740" s="8"/>
      <c r="DU740" s="8"/>
      <c r="DV740" s="8"/>
      <c r="DW740" s="8"/>
      <c r="DX740" s="8"/>
      <c r="DY740" s="8"/>
      <c r="DZ740" s="8"/>
      <c r="EA740" s="8"/>
      <c r="EB740" s="8"/>
      <c r="EC740" s="8"/>
      <c r="ED740" s="8"/>
      <c r="EE740" s="8"/>
      <c r="EF740" s="8"/>
      <c r="EG740" s="8"/>
      <c r="EH740" s="8"/>
      <c r="EI740" s="8"/>
      <c r="EJ740" s="8"/>
      <c r="EK740" s="8"/>
      <c r="EL740" s="8"/>
      <c r="EM740" s="8"/>
      <c r="EN740" s="8"/>
      <c r="EO740" s="8"/>
      <c r="EP740" s="8"/>
      <c r="EQ740" s="8"/>
      <c r="ER740" s="8"/>
      <c r="ES740" s="8"/>
      <c r="ET740" s="8"/>
      <c r="EU740" s="8"/>
      <c r="EV740" s="8"/>
      <c r="EW740" s="8"/>
      <c r="EX740" s="8"/>
      <c r="EY740" s="8"/>
      <c r="EZ740" s="8"/>
      <c r="FA740" s="8"/>
      <c r="FB740" s="8"/>
      <c r="FC740" s="8"/>
      <c r="FD740" s="8"/>
      <c r="FE740" s="8"/>
      <c r="FF740" s="8"/>
      <c r="FG740" s="8"/>
      <c r="FH740" s="8"/>
      <c r="FI740" s="8"/>
      <c r="FJ740" s="8"/>
      <c r="FK740" s="8"/>
      <c r="FL740" s="8"/>
      <c r="FM740" s="8"/>
      <c r="FN740" s="8"/>
      <c r="FO740" s="8"/>
      <c r="FP740" s="8"/>
      <c r="FQ740" s="8"/>
      <c r="FR740" s="8"/>
      <c r="FS740" s="8"/>
      <c r="FT740" s="8"/>
      <c r="FU740" s="8"/>
      <c r="FV740" s="8"/>
      <c r="FW740" s="8"/>
      <c r="FX740" s="8"/>
      <c r="FY740" s="8"/>
      <c r="FZ740" s="8"/>
      <c r="GA740" s="8"/>
      <c r="GB740" s="8"/>
      <c r="GC740" s="8"/>
      <c r="GD740" s="8"/>
      <c r="GE740" s="8"/>
      <c r="GF740" s="8"/>
      <c r="GG740" s="8"/>
      <c r="GH740" s="8"/>
      <c r="GI740" s="8"/>
      <c r="GJ740" s="8"/>
      <c r="GK740" s="8"/>
      <c r="GL740" s="8"/>
      <c r="GM740" s="8"/>
      <c r="GN740" s="8"/>
      <c r="GO740" s="8"/>
      <c r="GP740" s="8"/>
      <c r="GQ740" s="8"/>
      <c r="GR740" s="8"/>
      <c r="GS740" s="8"/>
      <c r="GT740" s="8"/>
      <c r="GU740" s="8"/>
      <c r="GV740" s="8"/>
      <c r="GW740" s="8"/>
      <c r="GX740" s="8"/>
      <c r="GY740" s="8"/>
      <c r="GZ740" s="8"/>
      <c r="HA740" s="8"/>
      <c r="HB740" s="8"/>
      <c r="HC740" s="8"/>
      <c r="HD740" s="8"/>
      <c r="HE740" s="8"/>
      <c r="HF740" s="8"/>
      <c r="HG740" s="8"/>
      <c r="HH740" s="8"/>
      <c r="HI740" s="8"/>
      <c r="HJ740" s="8"/>
      <c r="HK740" s="8"/>
      <c r="HL740" s="8"/>
      <c r="HM740" s="8"/>
      <c r="HN740" s="8"/>
      <c r="HO740" s="8"/>
      <c r="HP740" s="8"/>
      <c r="HQ740" s="8"/>
      <c r="HR740" s="8"/>
      <c r="HS740" s="8"/>
      <c r="HT740" s="8"/>
      <c r="HU740" s="8"/>
      <c r="HV740" s="8"/>
      <c r="HW740" s="8"/>
      <c r="HX740" s="8"/>
      <c r="HY740" s="8"/>
      <c r="HZ740" s="8"/>
      <c r="IA740" s="8"/>
    </row>
    <row r="741" spans="1:235">
      <c r="A741" s="8"/>
      <c r="B741" s="8"/>
      <c r="C741" s="8"/>
      <c r="D741" s="8"/>
      <c r="E741" s="8"/>
      <c r="F741" s="8"/>
      <c r="G741" s="8"/>
      <c r="H741" s="8"/>
      <c r="I741" s="8"/>
      <c r="J741" s="8"/>
      <c r="K741" s="8"/>
      <c r="L741" s="8"/>
      <c r="M741" s="8"/>
      <c r="N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M741" s="8"/>
      <c r="DN741" s="8"/>
      <c r="DO741" s="8"/>
      <c r="DP741" s="8"/>
      <c r="DQ741" s="8"/>
      <c r="DR741" s="8"/>
      <c r="DS741" s="8"/>
      <c r="DT741" s="8"/>
      <c r="DU741" s="8"/>
      <c r="DV741" s="8"/>
      <c r="DW741" s="8"/>
      <c r="DX741" s="8"/>
      <c r="DY741" s="8"/>
      <c r="DZ741" s="8"/>
      <c r="EA741" s="8"/>
      <c r="EB741" s="8"/>
      <c r="EC741" s="8"/>
      <c r="ED741" s="8"/>
      <c r="EE741" s="8"/>
      <c r="EF741" s="8"/>
      <c r="EG741" s="8"/>
      <c r="EH741" s="8"/>
      <c r="EI741" s="8"/>
      <c r="EJ741" s="8"/>
      <c r="EK741" s="8"/>
      <c r="EL741" s="8"/>
      <c r="EM741" s="8"/>
      <c r="EN741" s="8"/>
      <c r="EO741" s="8"/>
      <c r="EP741" s="8"/>
      <c r="EQ741" s="8"/>
      <c r="ER741" s="8"/>
      <c r="ES741" s="8"/>
      <c r="ET741" s="8"/>
      <c r="EU741" s="8"/>
      <c r="EV741" s="8"/>
      <c r="EW741" s="8"/>
      <c r="EX741" s="8"/>
      <c r="EY741" s="8"/>
      <c r="EZ741" s="8"/>
      <c r="FA741" s="8"/>
      <c r="FB741" s="8"/>
      <c r="FC741" s="8"/>
      <c r="FD741" s="8"/>
      <c r="FE741" s="8"/>
      <c r="FF741" s="8"/>
      <c r="FG741" s="8"/>
      <c r="FH741" s="8"/>
      <c r="FI741" s="8"/>
      <c r="FJ741" s="8"/>
      <c r="FK741" s="8"/>
      <c r="FL741" s="8"/>
      <c r="FM741" s="8"/>
      <c r="FN741" s="8"/>
      <c r="FO741" s="8"/>
      <c r="FP741" s="8"/>
      <c r="FQ741" s="8"/>
      <c r="FR741" s="8"/>
      <c r="FS741" s="8"/>
      <c r="FT741" s="8"/>
      <c r="FU741" s="8"/>
      <c r="FV741" s="8"/>
      <c r="FW741" s="8"/>
      <c r="FX741" s="8"/>
      <c r="FY741" s="8"/>
      <c r="FZ741" s="8"/>
      <c r="GA741" s="8"/>
      <c r="GB741" s="8"/>
      <c r="GC741" s="8"/>
      <c r="GD741" s="8"/>
      <c r="GE741" s="8"/>
      <c r="GF741" s="8"/>
      <c r="GG741" s="8"/>
      <c r="GH741" s="8"/>
      <c r="GI741" s="8"/>
      <c r="GJ741" s="8"/>
      <c r="GK741" s="8"/>
      <c r="GL741" s="8"/>
      <c r="GM741" s="8"/>
      <c r="GN741" s="8"/>
      <c r="GO741" s="8"/>
      <c r="GP741" s="8"/>
      <c r="GQ741" s="8"/>
      <c r="GR741" s="8"/>
      <c r="GS741" s="8"/>
      <c r="GT741" s="8"/>
      <c r="GU741" s="8"/>
      <c r="GV741" s="8"/>
      <c r="GW741" s="8"/>
      <c r="GX741" s="8"/>
      <c r="GY741" s="8"/>
      <c r="GZ741" s="8"/>
      <c r="HA741" s="8"/>
      <c r="HB741" s="8"/>
      <c r="HC741" s="8"/>
      <c r="HD741" s="8"/>
      <c r="HE741" s="8"/>
      <c r="HF741" s="8"/>
      <c r="HG741" s="8"/>
      <c r="HH741" s="8"/>
      <c r="HI741" s="8"/>
      <c r="HJ741" s="8"/>
      <c r="HK741" s="8"/>
      <c r="HL741" s="8"/>
      <c r="HM741" s="8"/>
      <c r="HN741" s="8"/>
      <c r="HO741" s="8"/>
      <c r="HP741" s="8"/>
      <c r="HQ741" s="8"/>
      <c r="HR741" s="8"/>
      <c r="HS741" s="8"/>
      <c r="HT741" s="8"/>
      <c r="HU741" s="8"/>
      <c r="HV741" s="8"/>
      <c r="HW741" s="8"/>
      <c r="HX741" s="8"/>
      <c r="HY741" s="8"/>
      <c r="HZ741" s="8"/>
      <c r="IA741" s="8"/>
    </row>
  </sheetData>
  <sheetProtection algorithmName="SHA-512" hashValue="7VPLTp3uRsDBe92UgRaPKqt5Rcc3CtbXeFq/ohuGUnUITM41Sx+/zJwGNxVbUXpkIE2aUib3ZBMkDTKMud3MOQ==" saltValue="tank6zf25SUQPEVA6JK0mw==" spinCount="100000" sheet="1" objects="1" scenarios="1"/>
  <dataConsolidate/>
  <mergeCells count="47">
    <mergeCell ref="B32:E32"/>
    <mergeCell ref="B33:E34"/>
    <mergeCell ref="B35:E35"/>
    <mergeCell ref="B2:I3"/>
    <mergeCell ref="F11:H11"/>
    <mergeCell ref="B11:E11"/>
    <mergeCell ref="B9:E9"/>
    <mergeCell ref="F5:I5"/>
    <mergeCell ref="B5:E5"/>
    <mergeCell ref="F9:H9"/>
    <mergeCell ref="B7:E7"/>
    <mergeCell ref="B29:E29"/>
    <mergeCell ref="B27:E28"/>
    <mergeCell ref="B17:E17"/>
    <mergeCell ref="B19:E19"/>
    <mergeCell ref="B26:E26"/>
    <mergeCell ref="B13:E13"/>
    <mergeCell ref="B23:E23"/>
    <mergeCell ref="F23:H23"/>
    <mergeCell ref="F21:I21"/>
    <mergeCell ref="B21:E21"/>
    <mergeCell ref="B15:E15"/>
    <mergeCell ref="B49:I49"/>
    <mergeCell ref="B50:I50"/>
    <mergeCell ref="B55:I55"/>
    <mergeCell ref="F17:G17"/>
    <mergeCell ref="F19:G19"/>
    <mergeCell ref="B45:I45"/>
    <mergeCell ref="B46:I46"/>
    <mergeCell ref="B47:I47"/>
    <mergeCell ref="B48:I48"/>
    <mergeCell ref="B42:I42"/>
    <mergeCell ref="B43:I43"/>
    <mergeCell ref="B44:I44"/>
    <mergeCell ref="B40:I40"/>
    <mergeCell ref="B39:I39"/>
    <mergeCell ref="B37:E37"/>
    <mergeCell ref="F37:I37"/>
    <mergeCell ref="B59:I59"/>
    <mergeCell ref="B60:I60"/>
    <mergeCell ref="B51:I51"/>
    <mergeCell ref="B52:I52"/>
    <mergeCell ref="B56:I56"/>
    <mergeCell ref="B57:I57"/>
    <mergeCell ref="B54:I54"/>
    <mergeCell ref="B53:I53"/>
    <mergeCell ref="B58:I58"/>
  </mergeCells>
  <phoneticPr fontId="28" type="noConversion"/>
  <conditionalFormatting sqref="F31:H35">
    <cfRule type="expression" dxfId="290" priority="3">
      <formula>$F$23&lt;&gt;"Annuale"</formula>
    </cfRule>
  </conditionalFormatting>
  <conditionalFormatting sqref="B11:H11">
    <cfRule type="expression" dxfId="289" priority="2">
      <formula>$F$7&lt;&gt;"Sì"</formula>
    </cfRule>
  </conditionalFormatting>
  <conditionalFormatting sqref="B32:E35">
    <cfRule type="expression" dxfId="288" priority="1">
      <formula>$F$23&lt;&gt;"Annuale"</formula>
    </cfRule>
  </conditionalFormatting>
  <dataValidations count="9">
    <dataValidation type="list" allowBlank="1" showInputMessage="1" showErrorMessage="1" sqref="F37:I37" xr:uid="{E7929830-C754-B14C-9D0F-C1F4FC21A87A}">
      <formula1>$P$43:$P$44</formula1>
    </dataValidation>
    <dataValidation type="list" allowBlank="1" showInputMessage="1" showErrorMessage="1" sqref="F23:H23" xr:uid="{A03EE972-39B2-2A4E-8D68-ECEAC3FDD776}">
      <formula1>$R$12:$R$14</formula1>
    </dataValidation>
    <dataValidation type="list" allowBlank="1" showInputMessage="1" showErrorMessage="1" sqref="F22:F23" xr:uid="{9724180E-44F5-C548-9570-47AF9C940ACD}">
      <formula1>$P$29:$P$38</formula1>
    </dataValidation>
    <dataValidation type="list" allowBlank="1" showInputMessage="1" showErrorMessage="1" sqref="F30" xr:uid="{762CEE81-AB0B-3B45-A7F8-82DB9E5C65A8}">
      <formula1>$P$11:$P$19</formula1>
    </dataValidation>
    <dataValidation type="list" allowBlank="1" showInputMessage="1" showErrorMessage="1" sqref="F26:F29 F32:F35" xr:uid="{3809F126-6AA7-F64D-B09E-F0D3B69AB885}">
      <formula1>$P$11:$P$17</formula1>
    </dataValidation>
    <dataValidation type="list" allowBlank="1" showInputMessage="1" showErrorMessage="1" sqref="G30:H30" xr:uid="{2DA99D1D-9466-5E4C-8EAD-3EB6F7D1BD9E}">
      <formula1>$U$2:$U$41</formula1>
    </dataValidation>
    <dataValidation type="list" allowBlank="1" showInputMessage="1" showErrorMessage="1" sqref="G26:H29 G32:H35" xr:uid="{BF75CBD2-08B5-FE4F-B7E6-702E4E87D6DF}">
      <formula1>$U$2:$U$27</formula1>
    </dataValidation>
    <dataValidation type="list" allowBlank="1" showInputMessage="1" showErrorMessage="1" sqref="F7" xr:uid="{74D417BC-CBF3-5E45-B3E0-570CD5087F1D}">
      <formula1>$P$19:$P$20</formula1>
    </dataValidation>
    <dataValidation type="list" allowBlank="1" showInputMessage="1" showErrorMessage="1" sqref="F21:I21" xr:uid="{01366FAE-2E51-AA46-9035-CC247167C7DC}">
      <formula1>$P$29:$P$39</formula1>
    </dataValidation>
  </dataValidations>
  <pageMargins left="0.7" right="0.7" top="0.75" bottom="0.75" header="0.3" footer="0.3"/>
  <pageSetup paperSize="9" scale="1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EABB0-C4C4-6F43-BF11-B9F1B496BFD5}">
  <sheetPr codeName="Foglio3">
    <pageSetUpPr fitToPage="1"/>
  </sheetPr>
  <dimension ref="A1:EX83"/>
  <sheetViews>
    <sheetView topLeftCell="A18" zoomScaleNormal="100" workbookViewId="0">
      <pane xSplit="11" topLeftCell="T1" activePane="topRight" state="frozen"/>
      <selection activeCell="F19" sqref="F19:H19"/>
      <selection pane="topRight" activeCell="E34" sqref="E34"/>
    </sheetView>
  </sheetViews>
  <sheetFormatPr baseColWidth="10" defaultRowHeight="15"/>
  <cols>
    <col min="1" max="1" width="12.6640625" style="9" customWidth="1"/>
    <col min="2" max="2" width="11.1640625" style="9" customWidth="1"/>
    <col min="3" max="3" width="11.83203125" style="9" customWidth="1"/>
    <col min="4" max="4" width="13.6640625" style="9" customWidth="1"/>
    <col min="5" max="5" width="9.5" style="9" customWidth="1"/>
    <col min="6" max="6" width="10.1640625" style="9" customWidth="1"/>
    <col min="7" max="7" width="11.6640625" style="9" customWidth="1"/>
    <col min="8" max="8" width="11.5" style="9" customWidth="1"/>
    <col min="9" max="9" width="13.33203125" style="9" customWidth="1"/>
    <col min="10" max="10" width="8.1640625" style="9" customWidth="1"/>
    <col min="11" max="11" width="5.83203125" style="9" customWidth="1"/>
    <col min="12" max="19" width="10.83203125" style="9"/>
    <col min="20" max="20" width="10.83203125" style="9" customWidth="1"/>
    <col min="21" max="21" width="10.83203125" style="9" hidden="1" customWidth="1"/>
    <col min="22" max="22" width="10.83203125" style="9" customWidth="1"/>
    <col min="23" max="16384" width="10.83203125" style="9"/>
  </cols>
  <sheetData>
    <row r="1" spans="1:154" ht="142" customHeight="1">
      <c r="A1" s="6"/>
      <c r="B1" s="7"/>
      <c r="C1" s="7"/>
      <c r="D1" s="7"/>
      <c r="E1" s="160"/>
      <c r="F1" s="160"/>
      <c r="G1" s="7"/>
      <c r="H1" s="7"/>
      <c r="I1" s="7"/>
      <c r="J1" s="6"/>
      <c r="K1" s="6"/>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row>
    <row r="2" spans="1:154" ht="45" customHeight="1">
      <c r="A2" s="6"/>
      <c r="B2" s="161" t="s">
        <v>41</v>
      </c>
      <c r="C2" s="161"/>
      <c r="D2" s="161"/>
      <c r="E2" s="161"/>
      <c r="F2" s="161"/>
      <c r="G2" s="161"/>
      <c r="H2" s="161"/>
      <c r="I2" s="161"/>
      <c r="J2" s="6"/>
      <c r="K2" s="6"/>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row>
    <row r="3" spans="1:154" ht="13" customHeight="1" thickBot="1">
      <c r="A3" s="6"/>
      <c r="B3" s="10"/>
      <c r="C3" s="10"/>
      <c r="D3" s="11"/>
      <c r="E3" s="11"/>
      <c r="F3" s="11"/>
      <c r="G3" s="11"/>
      <c r="H3" s="10"/>
      <c r="I3" s="10"/>
      <c r="J3" s="6"/>
      <c r="K3" s="6"/>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row>
    <row r="4" spans="1:154" ht="18" customHeight="1" thickTop="1">
      <c r="A4" s="6"/>
      <c r="B4" s="10"/>
      <c r="C4" s="10"/>
      <c r="D4" s="10"/>
      <c r="E4" s="10"/>
      <c r="F4" s="10"/>
      <c r="G4" s="10"/>
      <c r="H4" s="10"/>
      <c r="I4" s="10"/>
      <c r="J4" s="6"/>
      <c r="K4" s="6"/>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row>
    <row r="5" spans="1:154" ht="29">
      <c r="A5" s="6"/>
      <c r="B5" s="162" t="s">
        <v>12</v>
      </c>
      <c r="C5" s="162"/>
      <c r="D5" s="162"/>
      <c r="E5" s="162"/>
      <c r="F5" s="162"/>
      <c r="G5" s="162"/>
      <c r="H5" s="162"/>
      <c r="I5" s="162"/>
      <c r="J5" s="6"/>
      <c r="K5" s="6"/>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row>
    <row r="6" spans="1:154" ht="29">
      <c r="A6" s="6"/>
      <c r="B6" s="162" t="s">
        <v>13</v>
      </c>
      <c r="C6" s="162"/>
      <c r="D6" s="162"/>
      <c r="E6" s="162"/>
      <c r="F6" s="162"/>
      <c r="G6" s="162"/>
      <c r="H6" s="162"/>
      <c r="I6" s="162"/>
      <c r="J6" s="6"/>
      <c r="K6" s="6"/>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row>
    <row r="7" spans="1:154" ht="17" customHeight="1" thickBot="1">
      <c r="A7" s="6"/>
      <c r="B7" s="12"/>
      <c r="C7" s="12"/>
      <c r="D7" s="11"/>
      <c r="E7" s="11"/>
      <c r="F7" s="11"/>
      <c r="G7" s="11"/>
      <c r="H7" s="12"/>
      <c r="I7" s="12"/>
      <c r="J7" s="6"/>
      <c r="K7" s="6"/>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row>
    <row r="8" spans="1:154" ht="37" customHeight="1" thickTop="1">
      <c r="A8" s="6"/>
      <c r="B8" s="164" t="str">
        <f>IF(Input!F37&lt;&gt;"Dipartimento di Ingegneria Civile e Architettura","STRUTTURA DIDATTICA","")</f>
        <v/>
      </c>
      <c r="C8" s="164"/>
      <c r="D8" s="164"/>
      <c r="E8" s="164"/>
      <c r="F8" s="164"/>
      <c r="G8" s="164"/>
      <c r="H8" s="164"/>
      <c r="I8" s="164"/>
      <c r="J8" s="6"/>
      <c r="K8" s="6"/>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row>
    <row r="9" spans="1:154" ht="48" customHeight="1">
      <c r="A9" s="6"/>
      <c r="B9" s="165" t="str">
        <f>IF(Input!F37&lt;&gt;"Dipartimento di Ingegneria Civile e Architettura",Input!F37,"")</f>
        <v/>
      </c>
      <c r="C9" s="165"/>
      <c r="D9" s="165"/>
      <c r="E9" s="165"/>
      <c r="F9" s="165"/>
      <c r="G9" s="165"/>
      <c r="H9" s="165"/>
      <c r="I9" s="165"/>
      <c r="J9" s="6"/>
      <c r="K9" s="6"/>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row>
    <row r="10" spans="1:154">
      <c r="A10" s="6"/>
      <c r="B10" s="13"/>
      <c r="C10" s="14"/>
      <c r="D10" s="14"/>
      <c r="E10" s="14"/>
      <c r="F10" s="14"/>
      <c r="G10" s="14"/>
      <c r="H10" s="14"/>
      <c r="I10" s="13"/>
      <c r="J10" s="6"/>
      <c r="K10" s="6"/>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row>
    <row r="11" spans="1:154" ht="38" customHeight="1">
      <c r="A11" s="6"/>
      <c r="B11" s="163" t="s">
        <v>14</v>
      </c>
      <c r="C11" s="163"/>
      <c r="D11" s="163"/>
      <c r="E11" s="163"/>
      <c r="F11" s="163"/>
      <c r="G11" s="163"/>
      <c r="H11" s="163"/>
      <c r="I11" s="163"/>
      <c r="J11" s="6"/>
      <c r="K11" s="6"/>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row>
    <row r="12" spans="1:154" ht="34" customHeight="1">
      <c r="A12" s="6"/>
      <c r="B12" s="13"/>
      <c r="C12" s="13"/>
      <c r="D12" s="13"/>
      <c r="E12" s="167" t="s">
        <v>15</v>
      </c>
      <c r="F12" s="167"/>
      <c r="G12" s="13"/>
      <c r="H12" s="13"/>
      <c r="I12" s="13"/>
      <c r="J12" s="6"/>
      <c r="K12" s="6"/>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row>
    <row r="13" spans="1:154">
      <c r="A13" s="6"/>
      <c r="B13" s="168" t="str">
        <f>Input!F5</f>
        <v>Analisi Matematica 1</v>
      </c>
      <c r="C13" s="169"/>
      <c r="D13" s="169"/>
      <c r="E13" s="169"/>
      <c r="F13" s="169"/>
      <c r="G13" s="169"/>
      <c r="H13" s="169"/>
      <c r="I13" s="169"/>
      <c r="J13" s="6"/>
      <c r="K13" s="6"/>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row>
    <row r="14" spans="1:154" ht="57" customHeight="1">
      <c r="A14" s="6"/>
      <c r="B14" s="169"/>
      <c r="C14" s="169"/>
      <c r="D14" s="169"/>
      <c r="E14" s="169"/>
      <c r="F14" s="169"/>
      <c r="G14" s="169"/>
      <c r="H14" s="169"/>
      <c r="I14" s="169"/>
      <c r="J14" s="6"/>
      <c r="K14" s="6"/>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row>
    <row r="15" spans="1:154" ht="30" customHeight="1">
      <c r="A15" s="6"/>
      <c r="B15" s="7"/>
      <c r="C15" s="170" t="s">
        <v>42</v>
      </c>
      <c r="D15" s="170"/>
      <c r="E15" s="170"/>
      <c r="F15" s="170"/>
      <c r="G15" s="170"/>
      <c r="H15" s="170"/>
      <c r="I15" s="15"/>
      <c r="J15" s="6"/>
      <c r="K15" s="6"/>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row>
    <row r="16" spans="1:154" ht="42" customHeight="1">
      <c r="A16" s="6"/>
      <c r="B16" s="171" t="str">
        <f>Input!F21</f>
        <v>Ingegneria Civile, Ambientale e Gestionale (L-7)</v>
      </c>
      <c r="C16" s="172"/>
      <c r="D16" s="172"/>
      <c r="E16" s="172"/>
      <c r="F16" s="172"/>
      <c r="G16" s="172"/>
      <c r="H16" s="172"/>
      <c r="I16" s="172"/>
      <c r="J16" s="6"/>
      <c r="K16" s="6"/>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row>
    <row r="17" spans="1:154" ht="12" customHeight="1">
      <c r="A17" s="6"/>
      <c r="B17" s="16"/>
      <c r="C17" s="16"/>
      <c r="D17" s="16"/>
      <c r="E17" s="16"/>
      <c r="F17" s="16"/>
      <c r="G17" s="16"/>
      <c r="H17" s="16"/>
      <c r="I17" s="16"/>
      <c r="J17" s="6"/>
      <c r="K17" s="6"/>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row>
    <row r="18" spans="1:154" ht="45" customHeight="1">
      <c r="A18" s="6"/>
      <c r="B18" s="165" t="str">
        <f>IF(Input!F7&lt;&gt;"Sì","Docente della disciplina:", "Docente n.1 della disciplina:")</f>
        <v>Docente della disciplina:</v>
      </c>
      <c r="C18" s="165"/>
      <c r="D18" s="165"/>
      <c r="E18" s="175" t="str">
        <f>Input!F9</f>
        <v>Giuseppe Bianchi</v>
      </c>
      <c r="F18" s="175"/>
      <c r="G18" s="175"/>
      <c r="H18" s="175"/>
      <c r="I18" s="175"/>
      <c r="J18" s="175"/>
      <c r="K18" s="6"/>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row>
    <row r="19" spans="1:154" ht="40" customHeight="1">
      <c r="A19" s="6"/>
      <c r="B19" s="177" t="s">
        <v>92</v>
      </c>
      <c r="C19" s="177"/>
      <c r="D19" s="177"/>
      <c r="E19" s="176" t="str">
        <f>Input!F11</f>
        <v>Giovanni Verdi</v>
      </c>
      <c r="F19" s="176"/>
      <c r="G19" s="176"/>
      <c r="H19" s="176"/>
      <c r="I19" s="176"/>
      <c r="J19" s="176"/>
      <c r="K19" s="6"/>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row>
    <row r="20" spans="1:154" ht="14" customHeight="1">
      <c r="A20" s="6"/>
      <c r="B20" s="85"/>
      <c r="C20" s="17"/>
      <c r="D20" s="16"/>
      <c r="E20" s="16"/>
      <c r="F20" s="16"/>
      <c r="G20" s="16"/>
      <c r="H20" s="18"/>
      <c r="I20" s="18"/>
      <c r="J20" s="6"/>
      <c r="K20" s="6"/>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row>
    <row r="21" spans="1:154" ht="31">
      <c r="A21" s="6"/>
      <c r="B21" s="19"/>
      <c r="C21" s="20" t="s">
        <v>45</v>
      </c>
      <c r="D21" s="20"/>
      <c r="E21" s="21" t="str">
        <f>Input!F13</f>
        <v>2020</v>
      </c>
      <c r="F21" s="10" t="s">
        <v>43</v>
      </c>
      <c r="G21" s="22" t="str">
        <f>Input!G13</f>
        <v>2021</v>
      </c>
      <c r="H21" s="23"/>
      <c r="I21" s="23"/>
      <c r="J21" s="6"/>
      <c r="K21" s="6"/>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row>
    <row r="22" spans="1:154" ht="31">
      <c r="A22" s="6"/>
      <c r="B22" s="19"/>
      <c r="C22" s="24"/>
      <c r="D22" s="24"/>
      <c r="E22" s="21"/>
      <c r="F22" s="10"/>
      <c r="G22" s="22"/>
      <c r="H22" s="23"/>
      <c r="I22" s="23"/>
      <c r="J22" s="6"/>
      <c r="K22" s="6"/>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row>
    <row r="23" spans="1:154" ht="17" customHeight="1">
      <c r="A23" s="6"/>
      <c r="B23" s="166"/>
      <c r="C23" s="166"/>
      <c r="D23" s="166"/>
      <c r="E23" s="166"/>
      <c r="F23" s="166"/>
      <c r="G23" s="166"/>
      <c r="H23" s="166"/>
      <c r="I23" s="166"/>
      <c r="J23" s="6"/>
      <c r="K23" s="6"/>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row>
    <row r="24" spans="1:154" ht="25" customHeight="1">
      <c r="A24" s="6"/>
      <c r="B24" s="183" t="s">
        <v>44</v>
      </c>
      <c r="C24" s="183"/>
      <c r="D24" s="183"/>
      <c r="E24" s="25"/>
      <c r="F24" s="184" t="s">
        <v>59</v>
      </c>
      <c r="G24" s="184"/>
      <c r="H24" s="184"/>
      <c r="I24" s="26" t="str">
        <f>Input!F23</f>
        <v>Primo</v>
      </c>
      <c r="J24" s="6"/>
      <c r="K24" s="6"/>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row>
    <row r="25" spans="1:154" ht="30" customHeight="1">
      <c r="A25" s="6"/>
      <c r="B25" s="27" t="str">
        <f>Input!F25</f>
        <v>Giorno</v>
      </c>
      <c r="C25" s="27" t="str">
        <f>Input!G25</f>
        <v>Ora inizio</v>
      </c>
      <c r="D25" s="27" t="str">
        <f>Input!H25</f>
        <v>Ora fine</v>
      </c>
      <c r="E25" s="173" t="s">
        <v>57</v>
      </c>
      <c r="F25" s="174"/>
      <c r="G25" s="28" t="str">
        <f>Input!F31</f>
        <v>Giorno</v>
      </c>
      <c r="H25" s="28" t="str">
        <f>Input!G31</f>
        <v>Ora inizio</v>
      </c>
      <c r="I25" s="28" t="str">
        <f>Input!H31</f>
        <v>Ora fine</v>
      </c>
      <c r="J25" s="29"/>
      <c r="K25" s="6"/>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row>
    <row r="26" spans="1:154" ht="30" customHeight="1">
      <c r="A26" s="6"/>
      <c r="B26" s="30" t="str">
        <f>Input!F26</f>
        <v>Lunedí</v>
      </c>
      <c r="C26" s="31">
        <f>Input!G26</f>
        <v>0.33333333333333498</v>
      </c>
      <c r="D26" s="31">
        <f>Input!H26</f>
        <v>0.45833333333333298</v>
      </c>
      <c r="E26" s="187">
        <f>Input!F17</f>
        <v>44105</v>
      </c>
      <c r="F26" s="188"/>
      <c r="G26" s="30" t="str">
        <f>Input!F32</f>
        <v>-</v>
      </c>
      <c r="H26" s="31" t="str">
        <f>Input!G32</f>
        <v>-</v>
      </c>
      <c r="I26" s="31" t="str">
        <f>Input!H32</f>
        <v>-</v>
      </c>
      <c r="J26" s="29"/>
      <c r="K26" s="6"/>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row>
    <row r="27" spans="1:154" ht="30" customHeight="1">
      <c r="A27" s="6"/>
      <c r="B27" s="30" t="str">
        <f>Input!F27</f>
        <v>Martedì</v>
      </c>
      <c r="C27" s="31">
        <f>Input!G27</f>
        <v>0.45833333333333298</v>
      </c>
      <c r="D27" s="31">
        <f>Input!H27</f>
        <v>0.54166666666666696</v>
      </c>
      <c r="E27" s="32"/>
      <c r="F27" s="33"/>
      <c r="G27" s="30" t="str">
        <f>Input!F33</f>
        <v>-</v>
      </c>
      <c r="H27" s="31" t="str">
        <f>Input!G33</f>
        <v>-</v>
      </c>
      <c r="I27" s="31" t="str">
        <f>Input!H33</f>
        <v>-</v>
      </c>
      <c r="J27" s="29"/>
      <c r="K27" s="6"/>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row>
    <row r="28" spans="1:154" ht="30" customHeight="1">
      <c r="A28" s="6"/>
      <c r="B28" s="30" t="str">
        <f>Input!F28</f>
        <v>Venerdì</v>
      </c>
      <c r="C28" s="31">
        <f>Input!G28</f>
        <v>0.625</v>
      </c>
      <c r="D28" s="31">
        <f>Input!H28</f>
        <v>0.75</v>
      </c>
      <c r="E28" s="173" t="s">
        <v>58</v>
      </c>
      <c r="F28" s="174"/>
      <c r="G28" s="30" t="str">
        <f>Input!F34</f>
        <v>-</v>
      </c>
      <c r="H28" s="31" t="str">
        <f>Input!G34</f>
        <v>-</v>
      </c>
      <c r="I28" s="31" t="str">
        <f>Input!H34</f>
        <v>-</v>
      </c>
      <c r="J28" s="29"/>
      <c r="K28" s="6"/>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row>
    <row r="29" spans="1:154" ht="30" customHeight="1">
      <c r="A29" s="6"/>
      <c r="B29" s="30" t="str">
        <f>Input!F29</f>
        <v>-</v>
      </c>
      <c r="C29" s="34" t="str">
        <f>Input!G29</f>
        <v>-</v>
      </c>
      <c r="D29" s="34" t="str">
        <f>Input!H29</f>
        <v>-</v>
      </c>
      <c r="E29" s="185">
        <f>Input!F19</f>
        <v>44212</v>
      </c>
      <c r="F29" s="186"/>
      <c r="G29" s="30" t="str">
        <f>Input!F35</f>
        <v>-</v>
      </c>
      <c r="H29" s="31" t="str">
        <f>Input!G35</f>
        <v>-</v>
      </c>
      <c r="I29" s="31" t="str">
        <f>Input!H35</f>
        <v>-</v>
      </c>
      <c r="J29" s="29"/>
      <c r="K29" s="35"/>
      <c r="L29" s="8"/>
      <c r="M29" s="8"/>
      <c r="N29" s="8"/>
      <c r="O29" s="8"/>
      <c r="P29" s="8"/>
      <c r="Q29" s="8"/>
      <c r="R29" s="8"/>
      <c r="S29" s="8"/>
      <c r="T29" s="8"/>
      <c r="U29" s="83">
        <f xml:space="preserve"> IF(Input!$F$23="Primo",'Primo periodo'!$C$218,IF(Input!$F$23="Secondo",'Secondo periodo'!$C$219,IF(Input!$F$23="Annuale",'Primo periodo'!$C$218+'Secondo periodo'!$C$219)))</f>
        <v>4</v>
      </c>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row>
    <row r="30" spans="1:154" ht="16" customHeight="1">
      <c r="A30" s="6"/>
      <c r="B30" s="36"/>
      <c r="C30" s="37"/>
      <c r="D30" s="37"/>
      <c r="E30" s="38"/>
      <c r="F30" s="38"/>
      <c r="G30" s="39"/>
      <c r="H30" s="40"/>
      <c r="I30" s="40"/>
      <c r="J30" s="29"/>
      <c r="K30" s="35"/>
      <c r="L30" s="8"/>
      <c r="M30" s="8"/>
      <c r="N30" s="8"/>
      <c r="O30" s="8"/>
      <c r="P30" s="8"/>
      <c r="Q30" s="8"/>
      <c r="R30" s="8"/>
      <c r="S30" s="8"/>
      <c r="T30" s="8"/>
      <c r="U30" s="83">
        <f xml:space="preserve"> IF(Input!$F$23="Primo",'Primo periodo'!$D$218,IF(Input!$F$23="Secondo",'Secondo periodo'!$D$219,IF(Input!$F$23="Annuale",'Primo periodo'!$D$218+'Secondo periodo'!$D$219)))</f>
        <v>4</v>
      </c>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row>
    <row r="31" spans="1:154" ht="35" customHeight="1">
      <c r="A31" s="6"/>
      <c r="B31" s="6"/>
      <c r="C31" s="41"/>
      <c r="D31" s="41"/>
      <c r="E31" s="42"/>
      <c r="F31" s="41"/>
      <c r="G31" s="42"/>
      <c r="H31" s="6"/>
      <c r="I31" s="6"/>
      <c r="J31" s="6"/>
      <c r="K31" s="6"/>
      <c r="L31" s="8"/>
      <c r="M31" s="8"/>
      <c r="N31" s="8"/>
      <c r="O31" s="8"/>
      <c r="P31" s="8"/>
      <c r="Q31" s="8"/>
      <c r="R31" s="8"/>
      <c r="S31" s="8"/>
      <c r="T31" s="8"/>
      <c r="U31" s="84"/>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row>
    <row r="32" spans="1:154" ht="24" customHeight="1">
      <c r="A32" s="6"/>
      <c r="B32" s="191" t="s">
        <v>91</v>
      </c>
      <c r="C32" s="191"/>
      <c r="D32" s="44" t="s">
        <v>61</v>
      </c>
      <c r="E32" s="42"/>
      <c r="G32" s="190" t="str">
        <f>IF(Input!F7&lt;&gt;"Sì","Firma del docente", "Firma del docente n.2")</f>
        <v>Firma del docente</v>
      </c>
      <c r="H32" s="190"/>
      <c r="I32" s="44" t="s">
        <v>61</v>
      </c>
      <c r="J32" s="44"/>
      <c r="K32" s="45"/>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row>
    <row r="33" spans="1:154" ht="24" customHeight="1">
      <c r="A33" s="6"/>
      <c r="B33" s="189"/>
      <c r="C33" s="189"/>
      <c r="D33" s="189"/>
      <c r="F33" s="6"/>
      <c r="G33" s="46"/>
      <c r="H33" s="46"/>
      <c r="I33" s="47"/>
      <c r="J33" s="48"/>
      <c r="K33" s="4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row>
    <row r="34" spans="1:154" ht="25" customHeight="1">
      <c r="A34" s="6"/>
      <c r="B34" s="178" t="s">
        <v>79</v>
      </c>
      <c r="C34" s="179"/>
      <c r="D34" s="180"/>
      <c r="E34" s="43">
        <f>SUM(U29:U30)</f>
        <v>8</v>
      </c>
      <c r="F34" s="181" t="s">
        <v>60</v>
      </c>
      <c r="G34" s="182"/>
      <c r="H34" s="182"/>
      <c r="I34" s="47" t="s">
        <v>61</v>
      </c>
      <c r="J34" s="49"/>
      <c r="K34" s="5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row>
    <row r="35" spans="1:154" ht="22" customHeight="1">
      <c r="A35" s="6"/>
      <c r="B35" s="6"/>
      <c r="C35" s="6"/>
      <c r="D35" s="6"/>
      <c r="E35" s="6"/>
      <c r="F35" s="6"/>
      <c r="G35" s="46"/>
      <c r="H35" s="159"/>
      <c r="I35" s="159"/>
      <c r="J35" s="159"/>
      <c r="K35" s="45"/>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row>
    <row r="36" spans="1:154" ht="6" customHeight="1">
      <c r="A36" s="6"/>
      <c r="B36" s="6"/>
      <c r="C36" s="6"/>
      <c r="D36" s="6"/>
      <c r="E36" s="6"/>
      <c r="F36" s="6"/>
      <c r="G36" s="6"/>
      <c r="H36" s="6"/>
      <c r="I36" s="6"/>
      <c r="J36" s="6"/>
      <c r="K36" s="6"/>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row>
    <row r="37" spans="1:154" ht="14" customHeight="1">
      <c r="A37" s="6"/>
      <c r="B37" s="6"/>
      <c r="C37" s="6"/>
      <c r="D37" s="6"/>
      <c r="E37" s="6"/>
      <c r="F37" s="6"/>
      <c r="G37" s="6"/>
      <c r="H37" s="6"/>
      <c r="I37" s="6"/>
      <c r="J37" s="6"/>
      <c r="K37" s="6"/>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row>
    <row r="38" spans="1:15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row>
    <row r="39" spans="1:154" ht="20">
      <c r="A39" s="8"/>
      <c r="B39" s="8"/>
      <c r="C39" s="51"/>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row>
    <row r="40" spans="1:15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row>
    <row r="41" spans="1:154">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row>
    <row r="42" spans="1:154">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row>
    <row r="43" spans="1:154">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row>
    <row r="44" spans="1:154">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row>
    <row r="45" spans="1:15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row>
    <row r="46" spans="1:154">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row>
    <row r="47" spans="1:154">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row>
    <row r="48" spans="1:154">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row>
    <row r="49" spans="1:154">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row>
    <row r="50" spans="1:154">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row>
    <row r="51" spans="1:154">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row>
    <row r="52" spans="1:154">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row>
    <row r="53" spans="1:154">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row>
    <row r="54" spans="1:154">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row>
    <row r="55" spans="1:154">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row>
    <row r="56" spans="1:154">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row>
    <row r="57" spans="1:154">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row>
    <row r="58" spans="1:154">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row>
    <row r="59" spans="1:154">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row>
    <row r="60" spans="1:154">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row>
    <row r="61" spans="1:154">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row>
    <row r="62" spans="1:154">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row>
    <row r="63" spans="1:154">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row>
    <row r="64" spans="1:154">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row>
    <row r="65" spans="1:154">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row>
    <row r="66" spans="1:154">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row>
    <row r="67" spans="1:154">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row>
    <row r="68" spans="1:154">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row>
    <row r="69" spans="1:154">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row>
    <row r="70" spans="1:154">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row>
    <row r="71" spans="1:154">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row>
    <row r="72" spans="1:154">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row>
    <row r="73" spans="1:154">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row>
    <row r="74" spans="1:154">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row>
    <row r="75" spans="1:154">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row>
    <row r="76" spans="1:154">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row>
    <row r="77" spans="1:154">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row>
    <row r="78" spans="1:154">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row>
    <row r="79" spans="1:154">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row>
    <row r="80" spans="1:154">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row>
    <row r="81" spans="1:154">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row>
    <row r="82" spans="1:154">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row>
    <row r="83" spans="1:154">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row>
  </sheetData>
  <sheetProtection algorithmName="SHA-512" hashValue="sFgL1RD5jMi5LUr6KEgHDtBbhjWs6mEWju42dnmSFK8sP1fsIH+2ham1+hSAS8RcMOtSDbDTAR0UPeMVWGfr0w==" saltValue="pfTB6B0VghP8HxbwsgtFJg==" spinCount="100000" sheet="1" objects="1" scenarios="1"/>
  <mergeCells count="28">
    <mergeCell ref="B18:D18"/>
    <mergeCell ref="B19:D19"/>
    <mergeCell ref="B34:D34"/>
    <mergeCell ref="F34:H34"/>
    <mergeCell ref="B24:D24"/>
    <mergeCell ref="F24:H24"/>
    <mergeCell ref="E29:F29"/>
    <mergeCell ref="E26:F26"/>
    <mergeCell ref="E28:F28"/>
    <mergeCell ref="B33:D33"/>
    <mergeCell ref="G32:H32"/>
    <mergeCell ref="B32:C32"/>
    <mergeCell ref="H35:J35"/>
    <mergeCell ref="E1:F1"/>
    <mergeCell ref="B2:I2"/>
    <mergeCell ref="B5:I5"/>
    <mergeCell ref="B6:I6"/>
    <mergeCell ref="B11:I11"/>
    <mergeCell ref="B8:I8"/>
    <mergeCell ref="B9:I9"/>
    <mergeCell ref="B23:I23"/>
    <mergeCell ref="E12:F12"/>
    <mergeCell ref="B13:I14"/>
    <mergeCell ref="C15:H15"/>
    <mergeCell ref="B16:I16"/>
    <mergeCell ref="E25:F25"/>
    <mergeCell ref="E18:J18"/>
    <mergeCell ref="E19:J19"/>
  </mergeCells>
  <conditionalFormatting sqref="G25:I30">
    <cfRule type="expression" dxfId="287" priority="3">
      <formula>$I$24&lt;&gt;"Annuale"</formula>
    </cfRule>
  </conditionalFormatting>
  <pageMargins left="0.7" right="0.7" top="0.75" bottom="0.75" header="0.3" footer="0.3"/>
  <pageSetup paperSize="9" scale="69" orientation="portrait" horizontalDpi="0" verticalDpi="0"/>
  <drawing r:id="rId1"/>
  <extLst>
    <ext xmlns:x14="http://schemas.microsoft.com/office/spreadsheetml/2009/9/main" uri="{78C0D931-6437-407d-A8EE-F0AAD7539E65}">
      <x14:conditionalFormattings>
        <x14:conditionalFormatting xmlns:xm="http://schemas.microsoft.com/office/excel/2006/main">
          <x14:cfRule type="expression" priority="2" id="{FBDC60AD-5327-C443-A604-590B78860373}">
            <xm:f>Input!$F$7&lt;&gt;"Sì"</xm:f>
            <x14:dxf>
              <font>
                <color theme="0"/>
              </font>
              <fill>
                <patternFill>
                  <bgColor theme="0"/>
                </patternFill>
              </fill>
            </x14:dxf>
          </x14:cfRule>
          <xm:sqref>B19 E19</xm:sqref>
        </x14:conditionalFormatting>
        <x14:conditionalFormatting xmlns:xm="http://schemas.microsoft.com/office/excel/2006/main">
          <x14:cfRule type="expression" priority="1" id="{81A8FEF4-5706-0147-90F5-13C5DCCEFEF6}">
            <xm:f>Input!$F$7&lt;&gt;"Sì"</xm:f>
            <x14:dxf>
              <font>
                <color theme="0"/>
              </font>
              <fill>
                <patternFill>
                  <bgColor theme="0"/>
                </patternFill>
              </fill>
            </x14:dxf>
          </x14:cfRule>
          <xm:sqref>B32:E32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DA121-F4C0-2C43-8779-FCB8A67F8824}">
  <sheetPr codeName="Foglio4">
    <pageSetUpPr fitToPage="1"/>
  </sheetPr>
  <dimension ref="B1:L219"/>
  <sheetViews>
    <sheetView zoomScale="90" zoomScaleNormal="90" zoomScaleSheetLayoutView="100" workbookViewId="0">
      <pane xSplit="13" topLeftCell="N1" activePane="topRight" state="frozen"/>
      <selection activeCell="E34" sqref="E34"/>
      <selection pane="topRight" activeCell="C32" sqref="C32:D33"/>
    </sheetView>
  </sheetViews>
  <sheetFormatPr baseColWidth="10" defaultColWidth="8.83203125" defaultRowHeight="76" customHeight="1"/>
  <cols>
    <col min="1" max="1" width="3.1640625" customWidth="1"/>
    <col min="2" max="2" width="26" style="95" customWidth="1"/>
    <col min="3" max="4" width="10.33203125" customWidth="1"/>
    <col min="5" max="5" width="8.6640625" style="95" customWidth="1"/>
    <col min="6" max="6" width="70.83203125" style="96" customWidth="1"/>
    <col min="7" max="7" width="27.5" customWidth="1"/>
    <col min="8" max="8" width="8.83203125" customWidth="1"/>
    <col min="9" max="12" width="16.83203125" style="9" customWidth="1"/>
    <col min="13" max="13" width="2.6640625" customWidth="1"/>
  </cols>
  <sheetData>
    <row r="1" spans="2:12" ht="76" customHeight="1" thickBot="1">
      <c r="B1" s="86" t="s">
        <v>0</v>
      </c>
      <c r="C1" s="87"/>
      <c r="D1" s="87"/>
      <c r="E1" s="86"/>
      <c r="F1" s="87"/>
      <c r="G1" s="87"/>
    </row>
    <row r="2" spans="2:12" ht="76" customHeight="1" thickTop="1" thickBot="1">
      <c r="B2" s="5">
        <f>DATE(Input!F13,9,1)</f>
        <v>44075</v>
      </c>
      <c r="C2" s="60" t="s">
        <v>62</v>
      </c>
      <c r="D2" s="61" t="s">
        <v>63</v>
      </c>
      <c r="E2" s="193" t="s">
        <v>94</v>
      </c>
      <c r="F2" s="194"/>
      <c r="G2" s="88" t="s">
        <v>105</v>
      </c>
      <c r="I2" s="98" t="s">
        <v>95</v>
      </c>
      <c r="J2" s="98" t="s">
        <v>96</v>
      </c>
      <c r="K2" s="99" t="s">
        <v>97</v>
      </c>
      <c r="L2" s="99" t="s">
        <v>54</v>
      </c>
    </row>
    <row r="3" spans="2:12" ht="38" customHeight="1" thickTop="1">
      <c r="B3" s="202">
        <f>B2+24</f>
        <v>44099</v>
      </c>
      <c r="C3" s="207">
        <v>3</v>
      </c>
      <c r="D3" s="207"/>
      <c r="E3" s="89" t="str">
        <f t="shared" ref="E3:E13" si="0">IF(AND(C3=0,D3=0),"",IF(C3&lt;&gt;0,"(L):",IF(AND(C3=0,D3&lt;&gt;0),"(AA):")))</f>
        <v>(L):</v>
      </c>
      <c r="F3" s="90" t="s">
        <v>107</v>
      </c>
      <c r="G3" s="100"/>
      <c r="H3" s="198"/>
      <c r="I3" s="196">
        <f>IF(Input!$F$23&lt;&gt;"Annuale",$C$218, $C$218+'Secondo periodo'!$C$219)</f>
        <v>4</v>
      </c>
      <c r="J3" s="197">
        <f>IF(Input!$F$23&lt;&gt;"Annuale",$D$218, $D$218+'Secondo periodo'!$D$219)</f>
        <v>4</v>
      </c>
      <c r="K3" s="208">
        <f>I3+J3</f>
        <v>8</v>
      </c>
      <c r="L3" s="210">
        <f>$D$219-K3</f>
        <v>79</v>
      </c>
    </row>
    <row r="4" spans="2:12" ht="38" customHeight="1">
      <c r="B4" s="203"/>
      <c r="C4" s="207"/>
      <c r="D4" s="207"/>
      <c r="E4" s="91" t="str">
        <f t="shared" ref="E4:E14" si="1">IF(AND(C3&lt;&gt;0,D3&lt;&gt;0),"(AA):","")</f>
        <v/>
      </c>
      <c r="F4" s="92" t="s">
        <v>108</v>
      </c>
      <c r="G4" s="101"/>
      <c r="H4" s="198"/>
      <c r="I4" s="196"/>
      <c r="J4" s="195"/>
      <c r="K4" s="209"/>
      <c r="L4" s="211"/>
    </row>
    <row r="5" spans="2:12" ht="38" customHeight="1">
      <c r="B5" s="202">
        <f>B3+1</f>
        <v>44100</v>
      </c>
      <c r="C5" s="200"/>
      <c r="D5" s="200"/>
      <c r="E5" s="89" t="str">
        <f t="shared" si="0"/>
        <v/>
      </c>
      <c r="F5" s="90"/>
      <c r="G5" s="100"/>
      <c r="I5" s="199">
        <f>IF(Input!$F$23&lt;&gt;"Annuale",$C$218, $C$218+'Secondo periodo'!$C$219)</f>
        <v>4</v>
      </c>
      <c r="J5" s="192">
        <f>IF(Input!$F$23&lt;&gt;"Annuale",$D$218, $D$218+'Secondo periodo'!$D$219)</f>
        <v>4</v>
      </c>
      <c r="K5" s="212">
        <f t="shared" ref="K5" si="2">I5+J5</f>
        <v>8</v>
      </c>
      <c r="L5" s="214">
        <f t="shared" ref="L5" si="3">$D$219-K5</f>
        <v>79</v>
      </c>
    </row>
    <row r="6" spans="2:12" ht="38" customHeight="1">
      <c r="B6" s="203"/>
      <c r="C6" s="201"/>
      <c r="D6" s="201"/>
      <c r="E6" s="91" t="str">
        <f t="shared" si="1"/>
        <v/>
      </c>
      <c r="F6" s="92"/>
      <c r="G6" s="101"/>
      <c r="I6" s="199"/>
      <c r="J6" s="192"/>
      <c r="K6" s="213"/>
      <c r="L6" s="214"/>
    </row>
    <row r="7" spans="2:12" ht="38" customHeight="1">
      <c r="B7" s="202">
        <f>B5+1</f>
        <v>44101</v>
      </c>
      <c r="C7" s="200"/>
      <c r="D7" s="200"/>
      <c r="E7" s="89" t="str">
        <f t="shared" si="0"/>
        <v/>
      </c>
      <c r="F7" s="90"/>
      <c r="G7" s="100"/>
      <c r="I7" s="199">
        <f>IF(Input!$F$23&lt;&gt;"Annuale",$C$218, $C$218+'Secondo periodo'!$C$219)</f>
        <v>4</v>
      </c>
      <c r="J7" s="192">
        <f>IF(Input!$F$23&lt;&gt;"Annuale",$D$218, $D$218+'Secondo periodo'!$D$219)</f>
        <v>4</v>
      </c>
      <c r="K7" s="212">
        <f t="shared" ref="K7" si="4">I7+J7</f>
        <v>8</v>
      </c>
      <c r="L7" s="214">
        <f t="shared" ref="L7" si="5">$D$219-K7</f>
        <v>79</v>
      </c>
    </row>
    <row r="8" spans="2:12" ht="38" customHeight="1">
      <c r="B8" s="203"/>
      <c r="C8" s="201"/>
      <c r="D8" s="201"/>
      <c r="E8" s="91" t="str">
        <f t="shared" si="1"/>
        <v/>
      </c>
      <c r="F8" s="92"/>
      <c r="G8" s="101"/>
      <c r="I8" s="199"/>
      <c r="J8" s="192"/>
      <c r="K8" s="213"/>
      <c r="L8" s="214"/>
    </row>
    <row r="9" spans="2:12" ht="38" customHeight="1">
      <c r="B9" s="202">
        <f>B7+1</f>
        <v>44102</v>
      </c>
      <c r="C9" s="200"/>
      <c r="D9" s="200">
        <v>3</v>
      </c>
      <c r="E9" s="89" t="str">
        <f t="shared" si="0"/>
        <v>(AA):</v>
      </c>
      <c r="F9" s="90" t="s">
        <v>99</v>
      </c>
      <c r="G9" s="100"/>
      <c r="I9" s="199">
        <f>IF(Input!$F$23&lt;&gt;"Annuale",$C$218, $C$218+'Secondo periodo'!$C$219)</f>
        <v>4</v>
      </c>
      <c r="J9" s="192">
        <f>IF(Input!$F$23&lt;&gt;"Annuale",$D$218, $D$218+'Secondo periodo'!$D$219)</f>
        <v>4</v>
      </c>
      <c r="K9" s="212">
        <f t="shared" ref="K9" si="6">I9+J9</f>
        <v>8</v>
      </c>
      <c r="L9" s="214">
        <f t="shared" ref="L9" si="7">$D$219-K9</f>
        <v>79</v>
      </c>
    </row>
    <row r="10" spans="2:12" ht="38" customHeight="1">
      <c r="B10" s="203"/>
      <c r="C10" s="201"/>
      <c r="D10" s="201"/>
      <c r="E10" s="91" t="str">
        <f t="shared" si="1"/>
        <v/>
      </c>
      <c r="F10" s="92"/>
      <c r="G10" s="101"/>
      <c r="I10" s="199"/>
      <c r="J10" s="192"/>
      <c r="K10" s="213"/>
      <c r="L10" s="214"/>
    </row>
    <row r="11" spans="2:12" ht="38" customHeight="1">
      <c r="B11" s="202">
        <f>B9+1</f>
        <v>44103</v>
      </c>
      <c r="C11" s="200">
        <v>1</v>
      </c>
      <c r="D11" s="200">
        <v>1</v>
      </c>
      <c r="E11" s="89" t="str">
        <f t="shared" si="0"/>
        <v>(L):</v>
      </c>
      <c r="F11" s="90" t="s">
        <v>109</v>
      </c>
      <c r="G11" s="100"/>
      <c r="I11" s="199">
        <f>IF(Input!$F$23&lt;&gt;"Annuale",$C$218, $C$218+'Secondo periodo'!$C$219)</f>
        <v>4</v>
      </c>
      <c r="J11" s="192">
        <f>IF(Input!$F$23&lt;&gt;"Annuale",$D$218, $D$218+'Secondo periodo'!$D$219)</f>
        <v>4</v>
      </c>
      <c r="K11" s="212">
        <f t="shared" ref="K11" si="8">I11+J11</f>
        <v>8</v>
      </c>
      <c r="L11" s="214">
        <f t="shared" ref="L11" si="9">$D$219-K11</f>
        <v>79</v>
      </c>
    </row>
    <row r="12" spans="2:12" ht="38" customHeight="1">
      <c r="B12" s="203"/>
      <c r="C12" s="201"/>
      <c r="D12" s="201"/>
      <c r="E12" s="91" t="str">
        <f t="shared" si="1"/>
        <v>(AA):</v>
      </c>
      <c r="F12" s="92" t="s">
        <v>100</v>
      </c>
      <c r="G12" s="101"/>
      <c r="I12" s="199"/>
      <c r="J12" s="192"/>
      <c r="K12" s="213"/>
      <c r="L12" s="214"/>
    </row>
    <row r="13" spans="2:12" ht="38" customHeight="1">
      <c r="B13" s="202">
        <f t="shared" ref="B13" si="10">B11+1</f>
        <v>44104</v>
      </c>
      <c r="C13" s="200"/>
      <c r="D13" s="200"/>
      <c r="E13" s="89" t="str">
        <f t="shared" si="0"/>
        <v/>
      </c>
      <c r="F13" s="90"/>
      <c r="G13" s="100"/>
      <c r="I13" s="196">
        <f>IF(Input!$F$23&lt;&gt;"Annuale",$C$218, $C$218+'Secondo periodo'!$C$219)</f>
        <v>4</v>
      </c>
      <c r="J13" s="192">
        <f>IF(Input!$F$23&lt;&gt;"Annuale",$D$218, $D$218+'Secondo periodo'!$D$219)</f>
        <v>4</v>
      </c>
      <c r="K13" s="208">
        <f t="shared" ref="K13" si="11">I13+J13</f>
        <v>8</v>
      </c>
      <c r="L13" s="214">
        <f t="shared" ref="L13" si="12">$D$219-K13</f>
        <v>79</v>
      </c>
    </row>
    <row r="14" spans="2:12" ht="38" customHeight="1" thickBot="1">
      <c r="B14" s="203"/>
      <c r="C14" s="201"/>
      <c r="D14" s="201"/>
      <c r="E14" s="91" t="str">
        <f t="shared" si="1"/>
        <v/>
      </c>
      <c r="F14" s="92"/>
      <c r="G14" s="101"/>
      <c r="I14" s="196"/>
      <c r="J14" s="195"/>
      <c r="K14" s="209"/>
      <c r="L14" s="211"/>
    </row>
    <row r="15" spans="2:12" ht="76" customHeight="1" thickTop="1" thickBot="1">
      <c r="B15" s="5">
        <f>DATE(Input!F13,10,1)</f>
        <v>44105</v>
      </c>
      <c r="C15" s="60" t="s">
        <v>62</v>
      </c>
      <c r="D15" s="61" t="s">
        <v>63</v>
      </c>
      <c r="E15" s="193" t="s">
        <v>94</v>
      </c>
      <c r="F15" s="194"/>
      <c r="G15" s="88" t="s">
        <v>105</v>
      </c>
      <c r="I15" s="98" t="s">
        <v>95</v>
      </c>
      <c r="J15" s="98" t="s">
        <v>96</v>
      </c>
      <c r="K15" s="99" t="s">
        <v>97</v>
      </c>
      <c r="L15" s="99" t="s">
        <v>54</v>
      </c>
    </row>
    <row r="16" spans="2:12" ht="38" customHeight="1" thickTop="1">
      <c r="B16" s="202">
        <f>B15</f>
        <v>44105</v>
      </c>
      <c r="C16" s="200"/>
      <c r="D16" s="200"/>
      <c r="E16" s="89" t="str">
        <f t="shared" ref="E16" si="13">IF(AND(C16=0,D16=0),"",IF(C16&lt;&gt;0,"(L):",IF(AND(C16=0,D16&lt;&gt;0),"(AA):")))</f>
        <v/>
      </c>
      <c r="F16" s="90"/>
      <c r="G16" s="100"/>
      <c r="I16" s="199">
        <f>IF(Input!$F$23&lt;&gt;"Annuale",$C$218, $C$218+'Secondo periodo'!$C$219)</f>
        <v>4</v>
      </c>
      <c r="J16" s="192">
        <f>IF(Input!$F$23&lt;&gt;"Annuale",$D$218, $D$218+'Secondo periodo'!$D$219)</f>
        <v>4</v>
      </c>
      <c r="K16" s="212">
        <f t="shared" ref="K16" si="14">I16+J16</f>
        <v>8</v>
      </c>
      <c r="L16" s="214">
        <f t="shared" ref="L16:L34" si="15">$D$219-K16</f>
        <v>79</v>
      </c>
    </row>
    <row r="17" spans="2:12" ht="38" customHeight="1">
      <c r="B17" s="203"/>
      <c r="C17" s="201"/>
      <c r="D17" s="201"/>
      <c r="E17" s="91" t="str">
        <f t="shared" ref="E17" si="16">IF(AND(C16&lt;&gt;0,D16&lt;&gt;0),"(AA):","")</f>
        <v/>
      </c>
      <c r="F17" s="92"/>
      <c r="G17" s="101"/>
      <c r="I17" s="199"/>
      <c r="J17" s="192"/>
      <c r="K17" s="213"/>
      <c r="L17" s="214"/>
    </row>
    <row r="18" spans="2:12" ht="38" customHeight="1">
      <c r="B18" s="202">
        <f>B16+1</f>
        <v>44106</v>
      </c>
      <c r="C18" s="200"/>
      <c r="D18" s="200"/>
      <c r="E18" s="89" t="str">
        <f t="shared" ref="E18" si="17">IF(AND(C18=0,D18=0),"",IF(C18&lt;&gt;0,"(L):",IF(AND(C18=0,D18&lt;&gt;0),"(AA):")))</f>
        <v/>
      </c>
      <c r="F18" s="90"/>
      <c r="G18" s="100"/>
      <c r="I18" s="199">
        <f>IF(Input!$F$23&lt;&gt;"Annuale",$C$218, $C$218+'Secondo periodo'!$C$219)</f>
        <v>4</v>
      </c>
      <c r="J18" s="192">
        <f>IF(Input!$F$23&lt;&gt;"Annuale",$D$218, $D$218+'Secondo periodo'!$D$219)</f>
        <v>4</v>
      </c>
      <c r="K18" s="212">
        <f t="shared" ref="K18" si="18">I18+J18</f>
        <v>8</v>
      </c>
      <c r="L18" s="214">
        <f t="shared" si="15"/>
        <v>79</v>
      </c>
    </row>
    <row r="19" spans="2:12" ht="38" customHeight="1">
      <c r="B19" s="203"/>
      <c r="C19" s="201"/>
      <c r="D19" s="201"/>
      <c r="E19" s="91" t="str">
        <f t="shared" ref="E19" si="19">IF(AND(C18&lt;&gt;0,D18&lt;&gt;0),"(AA):","")</f>
        <v/>
      </c>
      <c r="F19" s="92"/>
      <c r="G19" s="101"/>
      <c r="I19" s="199"/>
      <c r="J19" s="192"/>
      <c r="K19" s="213"/>
      <c r="L19" s="214"/>
    </row>
    <row r="20" spans="2:12" ht="38" customHeight="1">
      <c r="B20" s="202">
        <f>B18+1</f>
        <v>44107</v>
      </c>
      <c r="C20" s="200"/>
      <c r="D20" s="200"/>
      <c r="E20" s="89" t="str">
        <f t="shared" ref="E20" si="20">IF(AND(C20=0,D20=0),"",IF(C20&lt;&gt;0,"(L):",IF(AND(C20=0,D20&lt;&gt;0),"(AA):")))</f>
        <v/>
      </c>
      <c r="F20" s="90"/>
      <c r="G20" s="100"/>
      <c r="I20" s="199">
        <f>IF(Input!$F$23&lt;&gt;"Annuale",$C$218, $C$218+'Secondo periodo'!$C$219)</f>
        <v>4</v>
      </c>
      <c r="J20" s="192">
        <f>IF(Input!$F$23&lt;&gt;"Annuale",$D$218, $D$218+'Secondo periodo'!$D$219)</f>
        <v>4</v>
      </c>
      <c r="K20" s="212">
        <f t="shared" ref="K20" si="21">I20+J20</f>
        <v>8</v>
      </c>
      <c r="L20" s="214">
        <f t="shared" si="15"/>
        <v>79</v>
      </c>
    </row>
    <row r="21" spans="2:12" ht="38" customHeight="1">
      <c r="B21" s="203"/>
      <c r="C21" s="201"/>
      <c r="D21" s="201"/>
      <c r="E21" s="91" t="str">
        <f t="shared" ref="E21" si="22">IF(AND(C20&lt;&gt;0,D20&lt;&gt;0),"(AA):","")</f>
        <v/>
      </c>
      <c r="F21" s="92"/>
      <c r="G21" s="101"/>
      <c r="I21" s="199"/>
      <c r="J21" s="192"/>
      <c r="K21" s="213"/>
      <c r="L21" s="214"/>
    </row>
    <row r="22" spans="2:12" ht="38" customHeight="1">
      <c r="B22" s="202">
        <f>B20+1</f>
        <v>44108</v>
      </c>
      <c r="C22" s="200"/>
      <c r="D22" s="200"/>
      <c r="E22" s="89" t="str">
        <f t="shared" ref="E22" si="23">IF(AND(C22=0,D22=0),"",IF(C22&lt;&gt;0,"(L):",IF(AND(C22=0,D22&lt;&gt;0),"(AA):")))</f>
        <v/>
      </c>
      <c r="F22" s="90"/>
      <c r="G22" s="100"/>
      <c r="I22" s="199">
        <f>IF(Input!$F$23&lt;&gt;"Annuale",$C$218, $C$218+'Secondo periodo'!$C$219)</f>
        <v>4</v>
      </c>
      <c r="J22" s="192">
        <f>IF(Input!$F$23&lt;&gt;"Annuale",$D$218, $D$218+'Secondo periodo'!$D$219)</f>
        <v>4</v>
      </c>
      <c r="K22" s="212">
        <f t="shared" ref="K22" si="24">I22+J22</f>
        <v>8</v>
      </c>
      <c r="L22" s="214">
        <f t="shared" si="15"/>
        <v>79</v>
      </c>
    </row>
    <row r="23" spans="2:12" ht="38" customHeight="1">
      <c r="B23" s="203"/>
      <c r="C23" s="201"/>
      <c r="D23" s="201"/>
      <c r="E23" s="91" t="str">
        <f t="shared" ref="E23" si="25">IF(AND(C22&lt;&gt;0,D22&lt;&gt;0),"(AA):","")</f>
        <v/>
      </c>
      <c r="F23" s="92"/>
      <c r="G23" s="101"/>
      <c r="I23" s="199"/>
      <c r="J23" s="192"/>
      <c r="K23" s="213"/>
      <c r="L23" s="214"/>
    </row>
    <row r="24" spans="2:12" ht="38" customHeight="1">
      <c r="B24" s="202">
        <f>B22+1</f>
        <v>44109</v>
      </c>
      <c r="C24" s="200"/>
      <c r="D24" s="200"/>
      <c r="E24" s="89" t="str">
        <f t="shared" ref="E24" si="26">IF(AND(C24=0,D24=0),"",IF(C24&lt;&gt;0,"(L):",IF(AND(C24=0,D24&lt;&gt;0),"(AA):")))</f>
        <v/>
      </c>
      <c r="F24" s="90"/>
      <c r="G24" s="100"/>
      <c r="I24" s="199">
        <f>IF(Input!$F$23&lt;&gt;"Annuale",$C$218, $C$218+'Secondo periodo'!$C$219)</f>
        <v>4</v>
      </c>
      <c r="J24" s="192">
        <f>IF(Input!$F$23&lt;&gt;"Annuale",$D$218, $D$218+'Secondo periodo'!$D$219)</f>
        <v>4</v>
      </c>
      <c r="K24" s="212">
        <f t="shared" ref="K24" si="27">I24+J24</f>
        <v>8</v>
      </c>
      <c r="L24" s="214">
        <f t="shared" si="15"/>
        <v>79</v>
      </c>
    </row>
    <row r="25" spans="2:12" ht="38" customHeight="1">
      <c r="B25" s="203"/>
      <c r="C25" s="201"/>
      <c r="D25" s="201"/>
      <c r="E25" s="91" t="str">
        <f t="shared" ref="E25" si="28">IF(AND(C24&lt;&gt;0,D24&lt;&gt;0),"(AA):","")</f>
        <v/>
      </c>
      <c r="F25" s="92"/>
      <c r="G25" s="101"/>
      <c r="I25" s="199"/>
      <c r="J25" s="192"/>
      <c r="K25" s="213"/>
      <c r="L25" s="214"/>
    </row>
    <row r="26" spans="2:12" ht="38" customHeight="1">
      <c r="B26" s="202">
        <f>B24+1</f>
        <v>44110</v>
      </c>
      <c r="C26" s="200"/>
      <c r="D26" s="200"/>
      <c r="E26" s="89" t="str">
        <f t="shared" ref="E26" si="29">IF(AND(C26=0,D26=0),"",IF(C26&lt;&gt;0,"(L):",IF(AND(C26=0,D26&lt;&gt;0),"(AA):")))</f>
        <v/>
      </c>
      <c r="F26" s="90"/>
      <c r="G26" s="100"/>
      <c r="I26" s="199">
        <f>IF(Input!$F$23&lt;&gt;"Annuale",$C$218, $C$218+'Secondo periodo'!$C$219)</f>
        <v>4</v>
      </c>
      <c r="J26" s="192">
        <f>IF(Input!$F$23&lt;&gt;"Annuale",$D$218, $D$218+'Secondo periodo'!$D$219)</f>
        <v>4</v>
      </c>
      <c r="K26" s="212">
        <f t="shared" ref="K26" si="30">I26+J26</f>
        <v>8</v>
      </c>
      <c r="L26" s="214">
        <f t="shared" si="15"/>
        <v>79</v>
      </c>
    </row>
    <row r="27" spans="2:12" ht="38" customHeight="1">
      <c r="B27" s="203"/>
      <c r="C27" s="201"/>
      <c r="D27" s="201"/>
      <c r="E27" s="91" t="str">
        <f t="shared" ref="E27" si="31">IF(AND(C26&lt;&gt;0,D26&lt;&gt;0),"(AA):","")</f>
        <v/>
      </c>
      <c r="F27" s="92"/>
      <c r="G27" s="101"/>
      <c r="I27" s="199"/>
      <c r="J27" s="192"/>
      <c r="K27" s="213"/>
      <c r="L27" s="214"/>
    </row>
    <row r="28" spans="2:12" ht="38" customHeight="1">
      <c r="B28" s="202">
        <f>B26+1</f>
        <v>44111</v>
      </c>
      <c r="C28" s="200"/>
      <c r="D28" s="200"/>
      <c r="E28" s="89" t="str">
        <f t="shared" ref="E28" si="32">IF(AND(C28=0,D28=0),"",IF(C28&lt;&gt;0,"(L):",IF(AND(C28=0,D28&lt;&gt;0),"(AA):")))</f>
        <v/>
      </c>
      <c r="F28" s="90"/>
      <c r="G28" s="100"/>
      <c r="I28" s="199">
        <f>IF(Input!$F$23&lt;&gt;"Annuale",$C$218, $C$218+'Secondo periodo'!$C$219)</f>
        <v>4</v>
      </c>
      <c r="J28" s="192">
        <f>IF(Input!$F$23&lt;&gt;"Annuale",$D$218, $D$218+'Secondo periodo'!$D$219)</f>
        <v>4</v>
      </c>
      <c r="K28" s="212">
        <f t="shared" ref="K28" si="33">I28+J28</f>
        <v>8</v>
      </c>
      <c r="L28" s="214">
        <f t="shared" si="15"/>
        <v>79</v>
      </c>
    </row>
    <row r="29" spans="2:12" ht="38" customHeight="1">
      <c r="B29" s="203"/>
      <c r="C29" s="201"/>
      <c r="D29" s="201"/>
      <c r="E29" s="91" t="str">
        <f t="shared" ref="E29" si="34">IF(AND(C28&lt;&gt;0,D28&lt;&gt;0),"(AA):","")</f>
        <v/>
      </c>
      <c r="F29" s="92"/>
      <c r="G29" s="101"/>
      <c r="I29" s="199"/>
      <c r="J29" s="192"/>
      <c r="K29" s="213"/>
      <c r="L29" s="214"/>
    </row>
    <row r="30" spans="2:12" ht="38" customHeight="1">
      <c r="B30" s="202">
        <f>B28+1</f>
        <v>44112</v>
      </c>
      <c r="C30" s="200"/>
      <c r="D30" s="200"/>
      <c r="E30" s="89" t="str">
        <f t="shared" ref="E30" si="35">IF(AND(C30=0,D30=0),"",IF(C30&lt;&gt;0,"(L):",IF(AND(C30=0,D30&lt;&gt;0),"(AA):")))</f>
        <v/>
      </c>
      <c r="F30" s="90"/>
      <c r="G30" s="100"/>
      <c r="I30" s="199">
        <f>IF(Input!$F$23&lt;&gt;"Annuale",$C$218, $C$218+'Secondo periodo'!$C$219)</f>
        <v>4</v>
      </c>
      <c r="J30" s="192">
        <f>IF(Input!$F$23&lt;&gt;"Annuale",$D$218, $D$218+'Secondo periodo'!$D$219)</f>
        <v>4</v>
      </c>
      <c r="K30" s="212">
        <f t="shared" ref="K30" si="36">I30+J30</f>
        <v>8</v>
      </c>
      <c r="L30" s="214">
        <f t="shared" si="15"/>
        <v>79</v>
      </c>
    </row>
    <row r="31" spans="2:12" ht="38" customHeight="1">
      <c r="B31" s="203"/>
      <c r="C31" s="201"/>
      <c r="D31" s="201"/>
      <c r="E31" s="91" t="str">
        <f t="shared" ref="E31" si="37">IF(AND(C30&lt;&gt;0,D30&lt;&gt;0),"(AA):","")</f>
        <v/>
      </c>
      <c r="F31" s="92"/>
      <c r="G31" s="101"/>
      <c r="I31" s="199"/>
      <c r="J31" s="192"/>
      <c r="K31" s="213"/>
      <c r="L31" s="214"/>
    </row>
    <row r="32" spans="2:12" ht="38" customHeight="1">
      <c r="B32" s="202">
        <f>B30+1</f>
        <v>44113</v>
      </c>
      <c r="C32" s="200"/>
      <c r="D32" s="200"/>
      <c r="E32" s="89" t="str">
        <f t="shared" ref="E32" si="38">IF(AND(C32=0,D32=0),"",IF(C32&lt;&gt;0,"(L):",IF(AND(C32=0,D32&lt;&gt;0),"(AA):")))</f>
        <v/>
      </c>
      <c r="F32" s="90"/>
      <c r="G32" s="100"/>
      <c r="I32" s="199">
        <f>IF(Input!$F$23&lt;&gt;"Annuale",$C$218, $C$218+'Secondo periodo'!$C$219)</f>
        <v>4</v>
      </c>
      <c r="J32" s="192">
        <f>IF(Input!$F$23&lt;&gt;"Annuale",$D$218, $D$218+'Secondo periodo'!$D$219)</f>
        <v>4</v>
      </c>
      <c r="K32" s="212">
        <f t="shared" ref="K32" si="39">I32+J32</f>
        <v>8</v>
      </c>
      <c r="L32" s="214">
        <f t="shared" si="15"/>
        <v>79</v>
      </c>
    </row>
    <row r="33" spans="2:12" ht="38" customHeight="1">
      <c r="B33" s="203"/>
      <c r="C33" s="201"/>
      <c r="D33" s="201"/>
      <c r="E33" s="91" t="str">
        <f t="shared" ref="E33" si="40">IF(AND(C32&lt;&gt;0,D32&lt;&gt;0),"(AA):","")</f>
        <v/>
      </c>
      <c r="F33" s="92"/>
      <c r="G33" s="101"/>
      <c r="I33" s="199"/>
      <c r="J33" s="192"/>
      <c r="K33" s="213"/>
      <c r="L33" s="214"/>
    </row>
    <row r="34" spans="2:12" ht="38" customHeight="1">
      <c r="B34" s="202">
        <f>B32+1</f>
        <v>44114</v>
      </c>
      <c r="C34" s="200"/>
      <c r="D34" s="200"/>
      <c r="E34" s="89" t="str">
        <f t="shared" ref="E34" si="41">IF(AND(C34=0,D34=0),"",IF(C34&lt;&gt;0,"(L):",IF(AND(C34=0,D34&lt;&gt;0),"(AA):")))</f>
        <v/>
      </c>
      <c r="F34" s="90"/>
      <c r="G34" s="100"/>
      <c r="I34" s="199">
        <f>IF(Input!$F$23&lt;&gt;"Annuale",$C$218, $C$218+'Secondo periodo'!$C$219)</f>
        <v>4</v>
      </c>
      <c r="J34" s="192">
        <f>IF(Input!$F$23&lt;&gt;"Annuale",$D$218, $D$218+'Secondo periodo'!$D$219)</f>
        <v>4</v>
      </c>
      <c r="K34" s="212">
        <f t="shared" ref="K34" si="42">I34+J34</f>
        <v>8</v>
      </c>
      <c r="L34" s="214">
        <f t="shared" si="15"/>
        <v>79</v>
      </c>
    </row>
    <row r="35" spans="2:12" ht="38" customHeight="1" thickBot="1">
      <c r="B35" s="203"/>
      <c r="C35" s="201"/>
      <c r="D35" s="201"/>
      <c r="E35" s="91" t="str">
        <f t="shared" ref="E35" si="43">IF(AND(C34&lt;&gt;0,D34&lt;&gt;0),"(AA):","")</f>
        <v/>
      </c>
      <c r="F35" s="92"/>
      <c r="G35" s="101"/>
      <c r="I35" s="199"/>
      <c r="J35" s="192"/>
      <c r="K35" s="213"/>
      <c r="L35" s="214"/>
    </row>
    <row r="36" spans="2:12" ht="76" customHeight="1" thickTop="1" thickBot="1">
      <c r="B36" s="93" t="s">
        <v>1</v>
      </c>
      <c r="C36" s="94"/>
      <c r="D36" s="94"/>
      <c r="E36" s="93"/>
      <c r="F36" s="94"/>
      <c r="G36" s="88" t="s">
        <v>105</v>
      </c>
      <c r="I36" s="98" t="s">
        <v>95</v>
      </c>
      <c r="J36" s="98" t="s">
        <v>96</v>
      </c>
      <c r="K36" s="99" t="s">
        <v>97</v>
      </c>
      <c r="L36" s="99" t="s">
        <v>54</v>
      </c>
    </row>
    <row r="37" spans="2:12" ht="38" customHeight="1" thickTop="1">
      <c r="B37" s="202">
        <f>B34+1</f>
        <v>44115</v>
      </c>
      <c r="C37" s="200"/>
      <c r="D37" s="200"/>
      <c r="E37" s="89" t="str">
        <f t="shared" ref="E37" si="44">IF(AND(C37=0,D37=0),"",IF(C37&lt;&gt;0,"(L):",IF(AND(C37=0,D37&lt;&gt;0),"(AA):")))</f>
        <v/>
      </c>
      <c r="F37" s="90"/>
      <c r="G37" s="100"/>
      <c r="I37" s="199">
        <f>IF(Input!$F$23&lt;&gt;"Annuale",$C$218, $C$218+'Secondo periodo'!$C$219)</f>
        <v>4</v>
      </c>
      <c r="J37" s="192">
        <f>IF(Input!$F$23&lt;&gt;"Annuale",$D$218, $D$218+'Secondo periodo'!$D$219)</f>
        <v>4</v>
      </c>
      <c r="K37" s="212">
        <f t="shared" ref="K37" si="45">I37+J37</f>
        <v>8</v>
      </c>
      <c r="L37" s="214">
        <f t="shared" ref="L37:L71" si="46">$D$219-K37</f>
        <v>79</v>
      </c>
    </row>
    <row r="38" spans="2:12" ht="38" customHeight="1">
      <c r="B38" s="203"/>
      <c r="C38" s="201"/>
      <c r="D38" s="201"/>
      <c r="E38" s="91" t="str">
        <f t="shared" ref="E38" si="47">IF(AND(C37&lt;&gt;0,D37&lt;&gt;0),"(AA):","")</f>
        <v/>
      </c>
      <c r="F38" s="92"/>
      <c r="G38" s="101"/>
      <c r="I38" s="199"/>
      <c r="J38" s="192"/>
      <c r="K38" s="213"/>
      <c r="L38" s="214"/>
    </row>
    <row r="39" spans="2:12" ht="38" customHeight="1">
      <c r="B39" s="202">
        <f t="shared" ref="B39" si="48">B37+1</f>
        <v>44116</v>
      </c>
      <c r="C39" s="200"/>
      <c r="D39" s="200"/>
      <c r="E39" s="89" t="str">
        <f t="shared" ref="E39" si="49">IF(AND(C39=0,D39=0),"",IF(C39&lt;&gt;0,"(L):",IF(AND(C39=0,D39&lt;&gt;0),"(AA):")))</f>
        <v/>
      </c>
      <c r="F39" s="90"/>
      <c r="G39" s="100"/>
      <c r="I39" s="199">
        <f>IF(Input!$F$23&lt;&gt;"Annuale",$C$218, $C$218+'Secondo periodo'!$C$219)</f>
        <v>4</v>
      </c>
      <c r="J39" s="192">
        <f>IF(Input!$F$23&lt;&gt;"Annuale",$D$218, $D$218+'Secondo periodo'!$D$219)</f>
        <v>4</v>
      </c>
      <c r="K39" s="212">
        <f t="shared" ref="K39" si="50">I39+J39</f>
        <v>8</v>
      </c>
      <c r="L39" s="214">
        <f t="shared" si="46"/>
        <v>79</v>
      </c>
    </row>
    <row r="40" spans="2:12" ht="38" customHeight="1">
      <c r="B40" s="203"/>
      <c r="C40" s="201"/>
      <c r="D40" s="201"/>
      <c r="E40" s="91" t="str">
        <f t="shared" ref="E40" si="51">IF(AND(C39&lt;&gt;0,D39&lt;&gt;0),"(AA):","")</f>
        <v/>
      </c>
      <c r="F40" s="92"/>
      <c r="G40" s="101"/>
      <c r="I40" s="199"/>
      <c r="J40" s="192"/>
      <c r="K40" s="213"/>
      <c r="L40" s="214"/>
    </row>
    <row r="41" spans="2:12" ht="38" customHeight="1">
      <c r="B41" s="202">
        <f>B39+1</f>
        <v>44117</v>
      </c>
      <c r="C41" s="200"/>
      <c r="D41" s="200"/>
      <c r="E41" s="89" t="str">
        <f t="shared" ref="E41" si="52">IF(AND(C41=0,D41=0),"",IF(C41&lt;&gt;0,"(L):",IF(AND(C41=0,D41&lt;&gt;0),"(AA):")))</f>
        <v/>
      </c>
      <c r="F41" s="90"/>
      <c r="G41" s="100"/>
      <c r="I41" s="199">
        <f>IF(Input!$F$23&lt;&gt;"Annuale",$C$218, $C$218+'Secondo periodo'!$C$219)</f>
        <v>4</v>
      </c>
      <c r="J41" s="192">
        <f>IF(Input!$F$23&lt;&gt;"Annuale",$D$218, $D$218+'Secondo periodo'!$D$219)</f>
        <v>4</v>
      </c>
      <c r="K41" s="212">
        <f t="shared" ref="K41" si="53">I41+J41</f>
        <v>8</v>
      </c>
      <c r="L41" s="214">
        <f t="shared" si="46"/>
        <v>79</v>
      </c>
    </row>
    <row r="42" spans="2:12" ht="38" customHeight="1">
      <c r="B42" s="203"/>
      <c r="C42" s="201"/>
      <c r="D42" s="201"/>
      <c r="E42" s="91" t="str">
        <f t="shared" ref="E42" si="54">IF(AND(C41&lt;&gt;0,D41&lt;&gt;0),"(AA):","")</f>
        <v/>
      </c>
      <c r="F42" s="92"/>
      <c r="G42" s="101"/>
      <c r="I42" s="199"/>
      <c r="J42" s="192"/>
      <c r="K42" s="213"/>
      <c r="L42" s="214"/>
    </row>
    <row r="43" spans="2:12" ht="38" customHeight="1">
      <c r="B43" s="202">
        <f>B41+1</f>
        <v>44118</v>
      </c>
      <c r="C43" s="200"/>
      <c r="D43" s="200"/>
      <c r="E43" s="89" t="str">
        <f t="shared" ref="E43" si="55">IF(AND(C43=0,D43=0),"",IF(C43&lt;&gt;0,"(L):",IF(AND(C43=0,D43&lt;&gt;0),"(AA):")))</f>
        <v/>
      </c>
      <c r="F43" s="90"/>
      <c r="G43" s="100"/>
      <c r="I43" s="199">
        <f>IF(Input!$F$23&lt;&gt;"Annuale",$C$218, $C$218+'Secondo periodo'!$C$219)</f>
        <v>4</v>
      </c>
      <c r="J43" s="192">
        <f>IF(Input!$F$23&lt;&gt;"Annuale",$D$218, $D$218+'Secondo periodo'!$D$219)</f>
        <v>4</v>
      </c>
      <c r="K43" s="212">
        <f t="shared" ref="K43" si="56">I43+J43</f>
        <v>8</v>
      </c>
      <c r="L43" s="214">
        <f t="shared" si="46"/>
        <v>79</v>
      </c>
    </row>
    <row r="44" spans="2:12" ht="38" customHeight="1">
      <c r="B44" s="203"/>
      <c r="C44" s="201"/>
      <c r="D44" s="201"/>
      <c r="E44" s="91" t="str">
        <f t="shared" ref="E44" si="57">IF(AND(C43&lt;&gt;0,D43&lt;&gt;0),"(AA):","")</f>
        <v/>
      </c>
      <c r="F44" s="92"/>
      <c r="G44" s="101"/>
      <c r="I44" s="199"/>
      <c r="J44" s="192"/>
      <c r="K44" s="213"/>
      <c r="L44" s="214"/>
    </row>
    <row r="45" spans="2:12" ht="38" customHeight="1">
      <c r="B45" s="202">
        <f>B43+1</f>
        <v>44119</v>
      </c>
      <c r="C45" s="200"/>
      <c r="D45" s="200"/>
      <c r="E45" s="89" t="str">
        <f t="shared" ref="E45" si="58">IF(AND(C45=0,D45=0),"",IF(C45&lt;&gt;0,"(L):",IF(AND(C45=0,D45&lt;&gt;0),"(AA):")))</f>
        <v/>
      </c>
      <c r="F45" s="90"/>
      <c r="G45" s="100"/>
      <c r="I45" s="199">
        <f>IF(Input!$F$23&lt;&gt;"Annuale",$C$218, $C$218+'Secondo periodo'!$C$219)</f>
        <v>4</v>
      </c>
      <c r="J45" s="192">
        <f>IF(Input!$F$23&lt;&gt;"Annuale",$D$218, $D$218+'Secondo periodo'!$D$219)</f>
        <v>4</v>
      </c>
      <c r="K45" s="212">
        <f t="shared" ref="K45" si="59">I45+J45</f>
        <v>8</v>
      </c>
      <c r="L45" s="214">
        <f t="shared" si="46"/>
        <v>79</v>
      </c>
    </row>
    <row r="46" spans="2:12" ht="38" customHeight="1">
      <c r="B46" s="203"/>
      <c r="C46" s="201"/>
      <c r="D46" s="201"/>
      <c r="E46" s="91" t="str">
        <f t="shared" ref="E46" si="60">IF(AND(C45&lt;&gt;0,D45&lt;&gt;0),"(AA):","")</f>
        <v/>
      </c>
      <c r="F46" s="92"/>
      <c r="G46" s="101"/>
      <c r="I46" s="199"/>
      <c r="J46" s="192"/>
      <c r="K46" s="213"/>
      <c r="L46" s="214"/>
    </row>
    <row r="47" spans="2:12" ht="38" customHeight="1">
      <c r="B47" s="202">
        <f>B45+1</f>
        <v>44120</v>
      </c>
      <c r="C47" s="200"/>
      <c r="D47" s="200"/>
      <c r="E47" s="89" t="str">
        <f t="shared" ref="E47" si="61">IF(AND(C47=0,D47=0),"",IF(C47&lt;&gt;0,"(L):",IF(AND(C47=0,D47&lt;&gt;0),"(AA):")))</f>
        <v/>
      </c>
      <c r="F47" s="90"/>
      <c r="G47" s="100"/>
      <c r="I47" s="199">
        <f>IF(Input!$F$23&lt;&gt;"Annuale",$C$218, $C$218+'Secondo periodo'!$C$219)</f>
        <v>4</v>
      </c>
      <c r="J47" s="192">
        <f>IF(Input!$F$23&lt;&gt;"Annuale",$D$218, $D$218+'Secondo periodo'!$D$219)</f>
        <v>4</v>
      </c>
      <c r="K47" s="212">
        <f t="shared" ref="K47" si="62">I47+J47</f>
        <v>8</v>
      </c>
      <c r="L47" s="214">
        <f t="shared" si="46"/>
        <v>79</v>
      </c>
    </row>
    <row r="48" spans="2:12" ht="38" customHeight="1">
      <c r="B48" s="203"/>
      <c r="C48" s="201"/>
      <c r="D48" s="201"/>
      <c r="E48" s="91" t="str">
        <f t="shared" ref="E48" si="63">IF(AND(C47&lt;&gt;0,D47&lt;&gt;0),"(AA):","")</f>
        <v/>
      </c>
      <c r="F48" s="92"/>
      <c r="G48" s="101"/>
      <c r="I48" s="199"/>
      <c r="J48" s="192"/>
      <c r="K48" s="213"/>
      <c r="L48" s="214"/>
    </row>
    <row r="49" spans="2:12" ht="38" customHeight="1">
      <c r="B49" s="202">
        <f>B47+1</f>
        <v>44121</v>
      </c>
      <c r="C49" s="200"/>
      <c r="D49" s="200"/>
      <c r="E49" s="89" t="str">
        <f t="shared" ref="E49" si="64">IF(AND(C49=0,D49=0),"",IF(C49&lt;&gt;0,"(L):",IF(AND(C49=0,D49&lt;&gt;0),"(AA):")))</f>
        <v/>
      </c>
      <c r="F49" s="90"/>
      <c r="G49" s="100"/>
      <c r="I49" s="199">
        <f>IF(Input!$F$23&lt;&gt;"Annuale",$C$218, $C$218+'Secondo periodo'!$C$219)</f>
        <v>4</v>
      </c>
      <c r="J49" s="192">
        <f>IF(Input!$F$23&lt;&gt;"Annuale",$D$218, $D$218+'Secondo periodo'!$D$219)</f>
        <v>4</v>
      </c>
      <c r="K49" s="212">
        <f t="shared" ref="K49" si="65">I49+J49</f>
        <v>8</v>
      </c>
      <c r="L49" s="214">
        <f t="shared" si="46"/>
        <v>79</v>
      </c>
    </row>
    <row r="50" spans="2:12" ht="38" customHeight="1">
      <c r="B50" s="203"/>
      <c r="C50" s="201"/>
      <c r="D50" s="201"/>
      <c r="E50" s="91" t="str">
        <f t="shared" ref="E50" si="66">IF(AND(C49&lt;&gt;0,D49&lt;&gt;0),"(AA):","")</f>
        <v/>
      </c>
      <c r="F50" s="92"/>
      <c r="G50" s="101"/>
      <c r="I50" s="199"/>
      <c r="J50" s="192"/>
      <c r="K50" s="213"/>
      <c r="L50" s="214"/>
    </row>
    <row r="51" spans="2:12" ht="38" customHeight="1">
      <c r="B51" s="202">
        <f>B49+1</f>
        <v>44122</v>
      </c>
      <c r="C51" s="200"/>
      <c r="D51" s="200"/>
      <c r="E51" s="89" t="str">
        <f t="shared" ref="E51" si="67">IF(AND(C51=0,D51=0),"",IF(C51&lt;&gt;0,"(L):",IF(AND(C51=0,D51&lt;&gt;0),"(AA):")))</f>
        <v/>
      </c>
      <c r="F51" s="90"/>
      <c r="G51" s="100"/>
      <c r="I51" s="199">
        <f>IF(Input!$F$23&lt;&gt;"Annuale",$C$218, $C$218+'Secondo periodo'!$C$219)</f>
        <v>4</v>
      </c>
      <c r="J51" s="192">
        <f>IF(Input!$F$23&lt;&gt;"Annuale",$D$218, $D$218+'Secondo periodo'!$D$219)</f>
        <v>4</v>
      </c>
      <c r="K51" s="212">
        <f t="shared" ref="K51" si="68">I51+J51</f>
        <v>8</v>
      </c>
      <c r="L51" s="214">
        <f t="shared" si="46"/>
        <v>79</v>
      </c>
    </row>
    <row r="52" spans="2:12" ht="38" customHeight="1">
      <c r="B52" s="203"/>
      <c r="C52" s="201"/>
      <c r="D52" s="201"/>
      <c r="E52" s="91" t="str">
        <f t="shared" ref="E52" si="69">IF(AND(C51&lt;&gt;0,D51&lt;&gt;0),"(AA):","")</f>
        <v/>
      </c>
      <c r="F52" s="92"/>
      <c r="G52" s="101"/>
      <c r="I52" s="199"/>
      <c r="J52" s="192"/>
      <c r="K52" s="213"/>
      <c r="L52" s="214"/>
    </row>
    <row r="53" spans="2:12" ht="38" customHeight="1">
      <c r="B53" s="202">
        <f>B51+1</f>
        <v>44123</v>
      </c>
      <c r="C53" s="200"/>
      <c r="D53" s="200"/>
      <c r="E53" s="89" t="str">
        <f t="shared" ref="E53" si="70">IF(AND(C53=0,D53=0),"",IF(C53&lt;&gt;0,"(L):",IF(AND(C53=0,D53&lt;&gt;0),"(AA):")))</f>
        <v/>
      </c>
      <c r="F53" s="90"/>
      <c r="G53" s="100"/>
      <c r="I53" s="199">
        <f>IF(Input!$F$23&lt;&gt;"Annuale",$C$218, $C$218+'Secondo periodo'!$C$219)</f>
        <v>4</v>
      </c>
      <c r="J53" s="192">
        <f>IF(Input!$F$23&lt;&gt;"Annuale",$D$218, $D$218+'Secondo periodo'!$D$219)</f>
        <v>4</v>
      </c>
      <c r="K53" s="212">
        <f t="shared" ref="K53" si="71">I53+J53</f>
        <v>8</v>
      </c>
      <c r="L53" s="214">
        <f t="shared" si="46"/>
        <v>79</v>
      </c>
    </row>
    <row r="54" spans="2:12" ht="38" customHeight="1">
      <c r="B54" s="203"/>
      <c r="C54" s="201"/>
      <c r="D54" s="201"/>
      <c r="E54" s="91" t="str">
        <f t="shared" ref="E54" si="72">IF(AND(C53&lt;&gt;0,D53&lt;&gt;0),"(AA):","")</f>
        <v/>
      </c>
      <c r="F54" s="92"/>
      <c r="G54" s="101"/>
      <c r="I54" s="199"/>
      <c r="J54" s="192"/>
      <c r="K54" s="213"/>
      <c r="L54" s="214"/>
    </row>
    <row r="55" spans="2:12" ht="38" customHeight="1">
      <c r="B55" s="202">
        <f>B53+1</f>
        <v>44124</v>
      </c>
      <c r="C55" s="200"/>
      <c r="D55" s="200"/>
      <c r="E55" s="89" t="str">
        <f t="shared" ref="E55" si="73">IF(AND(C55=0,D55=0),"",IF(C55&lt;&gt;0,"(L):",IF(AND(C55=0,D55&lt;&gt;0),"(AA):")))</f>
        <v/>
      </c>
      <c r="F55" s="90"/>
      <c r="G55" s="100"/>
      <c r="I55" s="199">
        <f>IF(Input!$F$23&lt;&gt;"Annuale",$C$218, $C$218+'Secondo periodo'!$C$219)</f>
        <v>4</v>
      </c>
      <c r="J55" s="192">
        <f>IF(Input!$F$23&lt;&gt;"Annuale",$D$218, $D$218+'Secondo periodo'!$D$219)</f>
        <v>4</v>
      </c>
      <c r="K55" s="212">
        <f t="shared" ref="K55" si="74">I55+J55</f>
        <v>8</v>
      </c>
      <c r="L55" s="214">
        <f t="shared" si="46"/>
        <v>79</v>
      </c>
    </row>
    <row r="56" spans="2:12" ht="38" customHeight="1">
      <c r="B56" s="203"/>
      <c r="C56" s="201"/>
      <c r="D56" s="201"/>
      <c r="E56" s="91" t="str">
        <f t="shared" ref="E56" si="75">IF(AND(C55&lt;&gt;0,D55&lt;&gt;0),"(AA):","")</f>
        <v/>
      </c>
      <c r="F56" s="92"/>
      <c r="G56" s="101"/>
      <c r="I56" s="199"/>
      <c r="J56" s="192"/>
      <c r="K56" s="213"/>
      <c r="L56" s="214"/>
    </row>
    <row r="57" spans="2:12" ht="38" customHeight="1">
      <c r="B57" s="202">
        <f>B55+1</f>
        <v>44125</v>
      </c>
      <c r="C57" s="200"/>
      <c r="D57" s="200"/>
      <c r="E57" s="89" t="str">
        <f t="shared" ref="E57" si="76">IF(AND(C57=0,D57=0),"",IF(C57&lt;&gt;0,"(L):",IF(AND(C57=0,D57&lt;&gt;0),"(AA):")))</f>
        <v/>
      </c>
      <c r="F57" s="90"/>
      <c r="G57" s="100"/>
      <c r="I57" s="199">
        <f>IF(Input!$F$23&lt;&gt;"Annuale",$C$218, $C$218+'Secondo periodo'!$C$219)</f>
        <v>4</v>
      </c>
      <c r="J57" s="192">
        <f>IF(Input!$F$23&lt;&gt;"Annuale",$D$218, $D$218+'Secondo periodo'!$D$219)</f>
        <v>4</v>
      </c>
      <c r="K57" s="212">
        <f t="shared" ref="K57" si="77">I57+J57</f>
        <v>8</v>
      </c>
      <c r="L57" s="214">
        <f t="shared" si="46"/>
        <v>79</v>
      </c>
    </row>
    <row r="58" spans="2:12" ht="38" customHeight="1">
      <c r="B58" s="203"/>
      <c r="C58" s="201"/>
      <c r="D58" s="201"/>
      <c r="E58" s="91" t="str">
        <f t="shared" ref="E58" si="78">IF(AND(C57&lt;&gt;0,D57&lt;&gt;0),"(AA):","")</f>
        <v/>
      </c>
      <c r="F58" s="92"/>
      <c r="G58" s="101"/>
      <c r="I58" s="199"/>
      <c r="J58" s="192"/>
      <c r="K58" s="213"/>
      <c r="L58" s="214"/>
    </row>
    <row r="59" spans="2:12" ht="38" customHeight="1">
      <c r="B59" s="202">
        <f>B57+1</f>
        <v>44126</v>
      </c>
      <c r="C59" s="200"/>
      <c r="D59" s="200"/>
      <c r="E59" s="89" t="str">
        <f t="shared" ref="E59" si="79">IF(AND(C59=0,D59=0),"",IF(C59&lt;&gt;0,"(L):",IF(AND(C59=0,D59&lt;&gt;0),"(AA):")))</f>
        <v/>
      </c>
      <c r="F59" s="90"/>
      <c r="G59" s="100"/>
      <c r="I59" s="199">
        <f>IF(Input!$F$23&lt;&gt;"Annuale",$C$218, $C$218+'Secondo periodo'!$C$219)</f>
        <v>4</v>
      </c>
      <c r="J59" s="192">
        <f>IF(Input!$F$23&lt;&gt;"Annuale",$D$218, $D$218+'Secondo periodo'!$D$219)</f>
        <v>4</v>
      </c>
      <c r="K59" s="212">
        <f t="shared" ref="K59" si="80">I59+J59</f>
        <v>8</v>
      </c>
      <c r="L59" s="214">
        <f t="shared" si="46"/>
        <v>79</v>
      </c>
    </row>
    <row r="60" spans="2:12" ht="38" customHeight="1">
      <c r="B60" s="203"/>
      <c r="C60" s="201"/>
      <c r="D60" s="201"/>
      <c r="E60" s="91" t="str">
        <f t="shared" ref="E60" si="81">IF(AND(C59&lt;&gt;0,D59&lt;&gt;0),"(AA):","")</f>
        <v/>
      </c>
      <c r="F60" s="92"/>
      <c r="G60" s="101"/>
      <c r="I60" s="199"/>
      <c r="J60" s="192"/>
      <c r="K60" s="213"/>
      <c r="L60" s="214"/>
    </row>
    <row r="61" spans="2:12" ht="38" customHeight="1">
      <c r="B61" s="202">
        <f>B59+1</f>
        <v>44127</v>
      </c>
      <c r="C61" s="200"/>
      <c r="D61" s="200"/>
      <c r="E61" s="89" t="str">
        <f t="shared" ref="E61" si="82">IF(AND(C61=0,D61=0),"",IF(C61&lt;&gt;0,"(L):",IF(AND(C61=0,D61&lt;&gt;0),"(AA):")))</f>
        <v/>
      </c>
      <c r="F61" s="90"/>
      <c r="G61" s="100"/>
      <c r="I61" s="199">
        <f>IF(Input!$F$23&lt;&gt;"Annuale",$C$218, $C$218+'Secondo periodo'!$C$219)</f>
        <v>4</v>
      </c>
      <c r="J61" s="192">
        <f>IF(Input!$F$23&lt;&gt;"Annuale",$D$218, $D$218+'Secondo periodo'!$D$219)</f>
        <v>4</v>
      </c>
      <c r="K61" s="212">
        <f t="shared" ref="K61" si="83">I61+J61</f>
        <v>8</v>
      </c>
      <c r="L61" s="214">
        <f t="shared" si="46"/>
        <v>79</v>
      </c>
    </row>
    <row r="62" spans="2:12" ht="38" customHeight="1">
      <c r="B62" s="203"/>
      <c r="C62" s="201"/>
      <c r="D62" s="201"/>
      <c r="E62" s="91" t="str">
        <f t="shared" ref="E62" si="84">IF(AND(C61&lt;&gt;0,D61&lt;&gt;0),"(AA):","")</f>
        <v/>
      </c>
      <c r="F62" s="92"/>
      <c r="G62" s="101"/>
      <c r="I62" s="199"/>
      <c r="J62" s="192"/>
      <c r="K62" s="213"/>
      <c r="L62" s="214"/>
    </row>
    <row r="63" spans="2:12" ht="38" customHeight="1">
      <c r="B63" s="202">
        <f>B61+1</f>
        <v>44128</v>
      </c>
      <c r="C63" s="200"/>
      <c r="D63" s="200"/>
      <c r="E63" s="89" t="str">
        <f t="shared" ref="E63" si="85">IF(AND(C63=0,D63=0),"",IF(C63&lt;&gt;0,"(L):",IF(AND(C63=0,D63&lt;&gt;0),"(AA):")))</f>
        <v/>
      </c>
      <c r="F63" s="90"/>
      <c r="G63" s="100"/>
      <c r="I63" s="199">
        <f>IF(Input!$F$23&lt;&gt;"Annuale",$C$218, $C$218+'Secondo periodo'!$C$219)</f>
        <v>4</v>
      </c>
      <c r="J63" s="192">
        <f>IF(Input!$F$23&lt;&gt;"Annuale",$D$218, $D$218+'Secondo periodo'!$D$219)</f>
        <v>4</v>
      </c>
      <c r="K63" s="212">
        <f t="shared" ref="K63" si="86">I63+J63</f>
        <v>8</v>
      </c>
      <c r="L63" s="214">
        <f t="shared" si="46"/>
        <v>79</v>
      </c>
    </row>
    <row r="64" spans="2:12" ht="38" customHeight="1">
      <c r="B64" s="203"/>
      <c r="C64" s="201"/>
      <c r="D64" s="201"/>
      <c r="E64" s="91" t="str">
        <f t="shared" ref="E64" si="87">IF(AND(C63&lt;&gt;0,D63&lt;&gt;0),"(AA):","")</f>
        <v/>
      </c>
      <c r="F64" s="92"/>
      <c r="G64" s="101"/>
      <c r="I64" s="199"/>
      <c r="J64" s="192"/>
      <c r="K64" s="213"/>
      <c r="L64" s="214"/>
    </row>
    <row r="65" spans="2:12" ht="38" customHeight="1">
      <c r="B65" s="202">
        <f>B63+1</f>
        <v>44129</v>
      </c>
      <c r="C65" s="200"/>
      <c r="D65" s="200"/>
      <c r="E65" s="89" t="str">
        <f t="shared" ref="E65" si="88">IF(AND(C65=0,D65=0),"",IF(C65&lt;&gt;0,"(L):",IF(AND(C65=0,D65&lt;&gt;0),"(AA):")))</f>
        <v/>
      </c>
      <c r="F65" s="90"/>
      <c r="G65" s="100"/>
      <c r="I65" s="199">
        <f>IF(Input!$F$23&lt;&gt;"Annuale",$C$218, $C$218+'Secondo periodo'!$C$219)</f>
        <v>4</v>
      </c>
      <c r="J65" s="192">
        <f>IF(Input!$F$23&lt;&gt;"Annuale",$D$218, $D$218+'Secondo periodo'!$D$219)</f>
        <v>4</v>
      </c>
      <c r="K65" s="212">
        <f t="shared" ref="K65" si="89">I65+J65</f>
        <v>8</v>
      </c>
      <c r="L65" s="214">
        <f t="shared" si="46"/>
        <v>79</v>
      </c>
    </row>
    <row r="66" spans="2:12" ht="38" customHeight="1">
      <c r="B66" s="203"/>
      <c r="C66" s="201"/>
      <c r="D66" s="201"/>
      <c r="E66" s="91" t="str">
        <f t="shared" ref="E66" si="90">IF(AND(C65&lt;&gt;0,D65&lt;&gt;0),"(AA):","")</f>
        <v/>
      </c>
      <c r="F66" s="92"/>
      <c r="G66" s="101"/>
      <c r="I66" s="199"/>
      <c r="J66" s="192"/>
      <c r="K66" s="213"/>
      <c r="L66" s="214"/>
    </row>
    <row r="67" spans="2:12" ht="38" customHeight="1">
      <c r="B67" s="202">
        <f>B65+1</f>
        <v>44130</v>
      </c>
      <c r="C67" s="200"/>
      <c r="D67" s="200"/>
      <c r="E67" s="89" t="str">
        <f t="shared" ref="E67" si="91">IF(AND(C67=0,D67=0),"",IF(C67&lt;&gt;0,"(L):",IF(AND(C67=0,D67&lt;&gt;0),"(AA):")))</f>
        <v/>
      </c>
      <c r="F67" s="90"/>
      <c r="G67" s="100"/>
      <c r="I67" s="199">
        <f>IF(Input!$F$23&lt;&gt;"Annuale",$C$218, $C$218+'Secondo periodo'!$C$219)</f>
        <v>4</v>
      </c>
      <c r="J67" s="192">
        <f>IF(Input!$F$23&lt;&gt;"Annuale",$D$218, $D$218+'Secondo periodo'!$D$219)</f>
        <v>4</v>
      </c>
      <c r="K67" s="212">
        <f t="shared" ref="K67" si="92">I67+J67</f>
        <v>8</v>
      </c>
      <c r="L67" s="214">
        <f t="shared" si="46"/>
        <v>79</v>
      </c>
    </row>
    <row r="68" spans="2:12" ht="38" customHeight="1">
      <c r="B68" s="203"/>
      <c r="C68" s="201"/>
      <c r="D68" s="201"/>
      <c r="E68" s="91" t="str">
        <f t="shared" ref="E68" si="93">IF(AND(C67&lt;&gt;0,D67&lt;&gt;0),"(AA):","")</f>
        <v/>
      </c>
      <c r="F68" s="92"/>
      <c r="G68" s="101"/>
      <c r="I68" s="199"/>
      <c r="J68" s="192"/>
      <c r="K68" s="213"/>
      <c r="L68" s="214"/>
    </row>
    <row r="69" spans="2:12" ht="38" customHeight="1">
      <c r="B69" s="202">
        <f>B67+1</f>
        <v>44131</v>
      </c>
      <c r="C69" s="200"/>
      <c r="D69" s="200"/>
      <c r="E69" s="89" t="str">
        <f t="shared" ref="E69" si="94">IF(AND(C69=0,D69=0),"",IF(C69&lt;&gt;0,"(L):",IF(AND(C69=0,D69&lt;&gt;0),"(AA):")))</f>
        <v/>
      </c>
      <c r="F69" s="90"/>
      <c r="G69" s="100"/>
      <c r="I69" s="199">
        <f>IF(Input!$F$23&lt;&gt;"Annuale",$C$218, $C$218+'Secondo periodo'!$C$219)</f>
        <v>4</v>
      </c>
      <c r="J69" s="192">
        <f>IF(Input!$F$23&lt;&gt;"Annuale",$D$218, $D$218+'Secondo periodo'!$D$219)</f>
        <v>4</v>
      </c>
      <c r="K69" s="212">
        <f t="shared" ref="K69" si="95">I69+J69</f>
        <v>8</v>
      </c>
      <c r="L69" s="214">
        <f t="shared" si="46"/>
        <v>79</v>
      </c>
    </row>
    <row r="70" spans="2:12" ht="38" customHeight="1">
      <c r="B70" s="203"/>
      <c r="C70" s="201"/>
      <c r="D70" s="201"/>
      <c r="E70" s="91" t="str">
        <f t="shared" ref="E70" si="96">IF(AND(C69&lt;&gt;0,D69&lt;&gt;0),"(AA):","")</f>
        <v/>
      </c>
      <c r="F70" s="92"/>
      <c r="G70" s="101"/>
      <c r="I70" s="199"/>
      <c r="J70" s="192"/>
      <c r="K70" s="213"/>
      <c r="L70" s="214"/>
    </row>
    <row r="71" spans="2:12" ht="38" customHeight="1">
      <c r="B71" s="202">
        <f>B69+1</f>
        <v>44132</v>
      </c>
      <c r="C71" s="200"/>
      <c r="D71" s="200"/>
      <c r="E71" s="89" t="str">
        <f t="shared" ref="E71" si="97">IF(AND(C71=0,D71=0),"",IF(C71&lt;&gt;0,"(L):",IF(AND(C71=0,D71&lt;&gt;0),"(AA):")))</f>
        <v/>
      </c>
      <c r="F71" s="90"/>
      <c r="G71" s="100"/>
      <c r="I71" s="199">
        <f>IF(Input!$F$23&lt;&gt;"Annuale",$C$218, $C$218+'Secondo periodo'!$C$219)</f>
        <v>4</v>
      </c>
      <c r="J71" s="192">
        <f>IF(Input!$F$23&lt;&gt;"Annuale",$D$218, $D$218+'Secondo periodo'!$D$219)</f>
        <v>4</v>
      </c>
      <c r="K71" s="212">
        <f t="shared" ref="K71" si="98">I71+J71</f>
        <v>8</v>
      </c>
      <c r="L71" s="214">
        <f t="shared" si="46"/>
        <v>79</v>
      </c>
    </row>
    <row r="72" spans="2:12" ht="38" customHeight="1" thickBot="1">
      <c r="B72" s="203"/>
      <c r="C72" s="201"/>
      <c r="D72" s="201"/>
      <c r="E72" s="91" t="str">
        <f t="shared" ref="E72" si="99">IF(AND(C71&lt;&gt;0,D71&lt;&gt;0),"(AA):","")</f>
        <v/>
      </c>
      <c r="F72" s="92"/>
      <c r="G72" s="101"/>
      <c r="I72" s="199"/>
      <c r="J72" s="192"/>
      <c r="K72" s="213"/>
      <c r="L72" s="214"/>
    </row>
    <row r="73" spans="2:12" ht="76" customHeight="1" thickTop="1" thickBot="1">
      <c r="B73" s="93" t="s">
        <v>2</v>
      </c>
      <c r="C73" s="94"/>
      <c r="D73" s="94"/>
      <c r="E73" s="93"/>
      <c r="F73" s="94"/>
      <c r="G73" s="88" t="s">
        <v>105</v>
      </c>
      <c r="I73" s="98" t="s">
        <v>95</v>
      </c>
      <c r="J73" s="98" t="s">
        <v>96</v>
      </c>
      <c r="K73" s="99" t="s">
        <v>97</v>
      </c>
      <c r="L73" s="99" t="s">
        <v>54</v>
      </c>
    </row>
    <row r="74" spans="2:12" ht="38" customHeight="1" thickTop="1">
      <c r="B74" s="202">
        <f>B71+1</f>
        <v>44133</v>
      </c>
      <c r="C74" s="200"/>
      <c r="D74" s="200"/>
      <c r="E74" s="89" t="str">
        <f t="shared" ref="E74" si="100">IF(AND(C74=0,D74=0),"",IF(C74&lt;&gt;0,"(L):",IF(AND(C74=0,D74&lt;&gt;0),"(AA):")))</f>
        <v/>
      </c>
      <c r="F74" s="90"/>
      <c r="G74" s="100"/>
      <c r="I74" s="199">
        <f>IF(Input!$F$23&lt;&gt;"Annuale",$C$218, $C$218+'Secondo periodo'!$C$219)</f>
        <v>4</v>
      </c>
      <c r="J74" s="192">
        <f>IF(Input!$F$23&lt;&gt;"Annuale",$D$218, $D$218+'Secondo periodo'!$D$219)</f>
        <v>4</v>
      </c>
      <c r="K74" s="212">
        <f t="shared" ref="K74" si="101">I74+J74</f>
        <v>8</v>
      </c>
      <c r="L74" s="214">
        <f t="shared" ref="L74:L78" si="102">$D$219-K74</f>
        <v>79</v>
      </c>
    </row>
    <row r="75" spans="2:12" ht="38" customHeight="1">
      <c r="B75" s="203"/>
      <c r="C75" s="201"/>
      <c r="D75" s="201"/>
      <c r="E75" s="91" t="str">
        <f t="shared" ref="E75" si="103">IF(AND(C74&lt;&gt;0,D74&lt;&gt;0),"(AA):","")</f>
        <v/>
      </c>
      <c r="F75" s="92"/>
      <c r="G75" s="101"/>
      <c r="I75" s="199"/>
      <c r="J75" s="192"/>
      <c r="K75" s="213"/>
      <c r="L75" s="214"/>
    </row>
    <row r="76" spans="2:12" ht="38" customHeight="1">
      <c r="B76" s="202">
        <f>B74+1</f>
        <v>44134</v>
      </c>
      <c r="C76" s="200"/>
      <c r="D76" s="200"/>
      <c r="E76" s="89" t="str">
        <f t="shared" ref="E76" si="104">IF(AND(C76=0,D76=0),"",IF(C76&lt;&gt;0,"(L):",IF(AND(C76=0,D76&lt;&gt;0),"(AA):")))</f>
        <v/>
      </c>
      <c r="F76" s="90"/>
      <c r="G76" s="100"/>
      <c r="I76" s="199">
        <f>IF(Input!$F$23&lt;&gt;"Annuale",$C$218, $C$218+'Secondo periodo'!$C$219)</f>
        <v>4</v>
      </c>
      <c r="J76" s="192">
        <f>IF(Input!$F$23&lt;&gt;"Annuale",$D$218, $D$218+'Secondo periodo'!$D$219)</f>
        <v>4</v>
      </c>
      <c r="K76" s="212">
        <f t="shared" ref="K76" si="105">I76+J76</f>
        <v>8</v>
      </c>
      <c r="L76" s="214">
        <f t="shared" si="102"/>
        <v>79</v>
      </c>
    </row>
    <row r="77" spans="2:12" ht="38" customHeight="1">
      <c r="B77" s="203"/>
      <c r="C77" s="201"/>
      <c r="D77" s="201"/>
      <c r="E77" s="91" t="str">
        <f t="shared" ref="E77" si="106">IF(AND(C76&lt;&gt;0,D76&lt;&gt;0),"(AA):","")</f>
        <v/>
      </c>
      <c r="F77" s="92"/>
      <c r="G77" s="101"/>
      <c r="I77" s="199"/>
      <c r="J77" s="192"/>
      <c r="K77" s="213"/>
      <c r="L77" s="214"/>
    </row>
    <row r="78" spans="2:12" ht="38" customHeight="1">
      <c r="B78" s="202">
        <f>B76+1</f>
        <v>44135</v>
      </c>
      <c r="C78" s="200"/>
      <c r="D78" s="200"/>
      <c r="E78" s="89" t="str">
        <f t="shared" ref="E78" si="107">IF(AND(C78=0,D78=0),"",IF(C78&lt;&gt;0,"(L):",IF(AND(C78=0,D78&lt;&gt;0),"(AA):")))</f>
        <v/>
      </c>
      <c r="F78" s="90"/>
      <c r="G78" s="100"/>
      <c r="I78" s="199">
        <f>IF(Input!$F$23&lt;&gt;"Annuale",$C$218, $C$218+'Secondo periodo'!$C$219)</f>
        <v>4</v>
      </c>
      <c r="J78" s="192">
        <f>IF(Input!$F$23&lt;&gt;"Annuale",$D$218, $D$218+'Secondo periodo'!$D$219)</f>
        <v>4</v>
      </c>
      <c r="K78" s="212">
        <f t="shared" ref="K78" si="108">I78+J78</f>
        <v>8</v>
      </c>
      <c r="L78" s="214">
        <f t="shared" si="102"/>
        <v>79</v>
      </c>
    </row>
    <row r="79" spans="2:12" ht="38" customHeight="1" thickBot="1">
      <c r="B79" s="204"/>
      <c r="C79" s="201"/>
      <c r="D79" s="201"/>
      <c r="E79" s="91" t="str">
        <f t="shared" ref="E79" si="109">IF(AND(C78&lt;&gt;0,D78&lt;&gt;0),"(AA):","")</f>
        <v/>
      </c>
      <c r="F79" s="92"/>
      <c r="G79" s="101"/>
      <c r="I79" s="199"/>
      <c r="J79" s="192"/>
      <c r="K79" s="213"/>
      <c r="L79" s="214"/>
    </row>
    <row r="80" spans="2:12" ht="76" customHeight="1" thickTop="1" thickBot="1">
      <c r="B80" s="5">
        <f>DATE(Input!F13,11,1)</f>
        <v>44136</v>
      </c>
      <c r="C80" s="60" t="s">
        <v>62</v>
      </c>
      <c r="D80" s="61" t="s">
        <v>63</v>
      </c>
      <c r="E80" s="193" t="s">
        <v>94</v>
      </c>
      <c r="F80" s="194"/>
      <c r="G80" s="88" t="s">
        <v>105</v>
      </c>
      <c r="I80" s="98" t="s">
        <v>95</v>
      </c>
      <c r="J80" s="98" t="s">
        <v>96</v>
      </c>
      <c r="K80" s="99" t="s">
        <v>97</v>
      </c>
      <c r="L80" s="99" t="s">
        <v>54</v>
      </c>
    </row>
    <row r="81" spans="2:12" ht="38" customHeight="1" thickTop="1">
      <c r="B81" s="205">
        <f>B80+1</f>
        <v>44137</v>
      </c>
      <c r="C81" s="200"/>
      <c r="D81" s="200"/>
      <c r="E81" s="89" t="str">
        <f t="shared" ref="E81" si="110">IF(AND(C81=0,D81=0),"",IF(C81&lt;&gt;0,"(L):",IF(AND(C81=0,D81&lt;&gt;0),"(AA):")))</f>
        <v/>
      </c>
      <c r="F81" s="90"/>
      <c r="G81" s="100"/>
      <c r="I81" s="199">
        <f>IF(Input!$F$23&lt;&gt;"Annuale",$C$218, $C$218+'Secondo periodo'!$C$219)</f>
        <v>4</v>
      </c>
      <c r="J81" s="192">
        <f>IF(Input!$F$23&lt;&gt;"Annuale",$D$218, $D$218+'Secondo periodo'!$D$219)</f>
        <v>4</v>
      </c>
      <c r="K81" s="212">
        <f t="shared" ref="K81" si="111">I81+J81</f>
        <v>8</v>
      </c>
      <c r="L81" s="214">
        <f t="shared" ref="L81:L107" si="112">$D$219-K81</f>
        <v>79</v>
      </c>
    </row>
    <row r="82" spans="2:12" ht="38" customHeight="1">
      <c r="B82" s="203"/>
      <c r="C82" s="201"/>
      <c r="D82" s="201"/>
      <c r="E82" s="91" t="str">
        <f t="shared" ref="E82" si="113">IF(AND(C81&lt;&gt;0,D81&lt;&gt;0),"(AA):","")</f>
        <v/>
      </c>
      <c r="F82" s="92"/>
      <c r="G82" s="101"/>
      <c r="I82" s="199"/>
      <c r="J82" s="192"/>
      <c r="K82" s="213"/>
      <c r="L82" s="214"/>
    </row>
    <row r="83" spans="2:12" ht="38" customHeight="1">
      <c r="B83" s="202">
        <f>B81+1</f>
        <v>44138</v>
      </c>
      <c r="C83" s="200"/>
      <c r="D83" s="200"/>
      <c r="E83" s="89" t="str">
        <f t="shared" ref="E83" si="114">IF(AND(C83=0,D83=0),"",IF(C83&lt;&gt;0,"(L):",IF(AND(C83=0,D83&lt;&gt;0),"(AA):")))</f>
        <v/>
      </c>
      <c r="F83" s="90"/>
      <c r="G83" s="100"/>
      <c r="I83" s="199">
        <f>IF(Input!$F$23&lt;&gt;"Annuale",$C$218, $C$218+'Secondo periodo'!$C$219)</f>
        <v>4</v>
      </c>
      <c r="J83" s="192">
        <f>IF(Input!$F$23&lt;&gt;"Annuale",$D$218, $D$218+'Secondo periodo'!$D$219)</f>
        <v>4</v>
      </c>
      <c r="K83" s="212">
        <f t="shared" ref="K83" si="115">I83+J83</f>
        <v>8</v>
      </c>
      <c r="L83" s="214">
        <f t="shared" si="112"/>
        <v>79</v>
      </c>
    </row>
    <row r="84" spans="2:12" ht="38" customHeight="1">
      <c r="B84" s="203"/>
      <c r="C84" s="201"/>
      <c r="D84" s="201"/>
      <c r="E84" s="91" t="str">
        <f t="shared" ref="E84" si="116">IF(AND(C83&lt;&gt;0,D83&lt;&gt;0),"(AA):","")</f>
        <v/>
      </c>
      <c r="F84" s="92"/>
      <c r="G84" s="101"/>
      <c r="I84" s="199"/>
      <c r="J84" s="192"/>
      <c r="K84" s="213"/>
      <c r="L84" s="214"/>
    </row>
    <row r="85" spans="2:12" ht="38" customHeight="1">
      <c r="B85" s="202">
        <f>B83+1</f>
        <v>44139</v>
      </c>
      <c r="C85" s="200"/>
      <c r="D85" s="200"/>
      <c r="E85" s="89" t="str">
        <f t="shared" ref="E85" si="117">IF(AND(C85=0,D85=0),"",IF(C85&lt;&gt;0,"(L):",IF(AND(C85=0,D85&lt;&gt;0),"(AA):")))</f>
        <v/>
      </c>
      <c r="F85" s="90"/>
      <c r="G85" s="100"/>
      <c r="I85" s="199">
        <f>IF(Input!$F$23&lt;&gt;"Annuale",$C$218, $C$218+'Secondo periodo'!$C$219)</f>
        <v>4</v>
      </c>
      <c r="J85" s="192">
        <f>IF(Input!$F$23&lt;&gt;"Annuale",$D$218, $D$218+'Secondo periodo'!$D$219)</f>
        <v>4</v>
      </c>
      <c r="K85" s="212">
        <f t="shared" ref="K85" si="118">I85+J85</f>
        <v>8</v>
      </c>
      <c r="L85" s="214">
        <f t="shared" si="112"/>
        <v>79</v>
      </c>
    </row>
    <row r="86" spans="2:12" ht="38" customHeight="1">
      <c r="B86" s="203"/>
      <c r="C86" s="201"/>
      <c r="D86" s="201"/>
      <c r="E86" s="91" t="str">
        <f t="shared" ref="E86" si="119">IF(AND(C85&lt;&gt;0,D85&lt;&gt;0),"(AA):","")</f>
        <v/>
      </c>
      <c r="F86" s="92"/>
      <c r="G86" s="101"/>
      <c r="I86" s="199"/>
      <c r="J86" s="192"/>
      <c r="K86" s="213"/>
      <c r="L86" s="214"/>
    </row>
    <row r="87" spans="2:12" ht="38" customHeight="1">
      <c r="B87" s="202">
        <f>B85+1</f>
        <v>44140</v>
      </c>
      <c r="C87" s="200"/>
      <c r="D87" s="200"/>
      <c r="E87" s="89" t="str">
        <f t="shared" ref="E87" si="120">IF(AND(C87=0,D87=0),"",IF(C87&lt;&gt;0,"(L):",IF(AND(C87=0,D87&lt;&gt;0),"(AA):")))</f>
        <v/>
      </c>
      <c r="F87" s="90"/>
      <c r="G87" s="100"/>
      <c r="I87" s="199">
        <f>IF(Input!$F$23&lt;&gt;"Annuale",$C$218, $C$218+'Secondo periodo'!$C$219)</f>
        <v>4</v>
      </c>
      <c r="J87" s="192">
        <f>IF(Input!$F$23&lt;&gt;"Annuale",$D$218, $D$218+'Secondo periodo'!$D$219)</f>
        <v>4</v>
      </c>
      <c r="K87" s="212">
        <f t="shared" ref="K87" si="121">I87+J87</f>
        <v>8</v>
      </c>
      <c r="L87" s="214">
        <f t="shared" si="112"/>
        <v>79</v>
      </c>
    </row>
    <row r="88" spans="2:12" ht="38" customHeight="1">
      <c r="B88" s="203"/>
      <c r="C88" s="201"/>
      <c r="D88" s="201"/>
      <c r="E88" s="91" t="str">
        <f t="shared" ref="E88" si="122">IF(AND(C87&lt;&gt;0,D87&lt;&gt;0),"(AA):","")</f>
        <v/>
      </c>
      <c r="F88" s="92"/>
      <c r="G88" s="101"/>
      <c r="I88" s="199"/>
      <c r="J88" s="192"/>
      <c r="K88" s="213"/>
      <c r="L88" s="214"/>
    </row>
    <row r="89" spans="2:12" ht="38" customHeight="1">
      <c r="B89" s="202">
        <f>B87+1</f>
        <v>44141</v>
      </c>
      <c r="C89" s="200"/>
      <c r="D89" s="200"/>
      <c r="E89" s="89" t="str">
        <f t="shared" ref="E89" si="123">IF(AND(C89=0,D89=0),"",IF(C89&lt;&gt;0,"(L):",IF(AND(C89=0,D89&lt;&gt;0),"(AA):")))</f>
        <v/>
      </c>
      <c r="F89" s="90"/>
      <c r="G89" s="100"/>
      <c r="I89" s="199">
        <f>IF(Input!$F$23&lt;&gt;"Annuale",$C$218, $C$218+'Secondo periodo'!$C$219)</f>
        <v>4</v>
      </c>
      <c r="J89" s="192">
        <f>IF(Input!$F$23&lt;&gt;"Annuale",$D$218, $D$218+'Secondo periodo'!$D$219)</f>
        <v>4</v>
      </c>
      <c r="K89" s="212">
        <f t="shared" ref="K89" si="124">I89+J89</f>
        <v>8</v>
      </c>
      <c r="L89" s="214">
        <f t="shared" si="112"/>
        <v>79</v>
      </c>
    </row>
    <row r="90" spans="2:12" ht="38" customHeight="1">
      <c r="B90" s="203"/>
      <c r="C90" s="201"/>
      <c r="D90" s="201"/>
      <c r="E90" s="91" t="str">
        <f t="shared" ref="E90" si="125">IF(AND(C89&lt;&gt;0,D89&lt;&gt;0),"(AA):","")</f>
        <v/>
      </c>
      <c r="F90" s="92"/>
      <c r="G90" s="101"/>
      <c r="I90" s="199"/>
      <c r="J90" s="192"/>
      <c r="K90" s="213"/>
      <c r="L90" s="214"/>
    </row>
    <row r="91" spans="2:12" ht="38" customHeight="1">
      <c r="B91" s="202">
        <f>B89+1</f>
        <v>44142</v>
      </c>
      <c r="C91" s="200"/>
      <c r="D91" s="200"/>
      <c r="E91" s="89" t="str">
        <f t="shared" ref="E91" si="126">IF(AND(C91=0,D91=0),"",IF(C91&lt;&gt;0,"(L):",IF(AND(C91=0,D91&lt;&gt;0),"(AA):")))</f>
        <v/>
      </c>
      <c r="F91" s="90"/>
      <c r="G91" s="100"/>
      <c r="I91" s="199">
        <f>IF(Input!$F$23&lt;&gt;"Annuale",$C$218, $C$218+'Secondo periodo'!$C$219)</f>
        <v>4</v>
      </c>
      <c r="J91" s="192">
        <f>IF(Input!$F$23&lt;&gt;"Annuale",$D$218, $D$218+'Secondo periodo'!$D$219)</f>
        <v>4</v>
      </c>
      <c r="K91" s="212">
        <f t="shared" ref="K91" si="127">I91+J91</f>
        <v>8</v>
      </c>
      <c r="L91" s="214">
        <f t="shared" si="112"/>
        <v>79</v>
      </c>
    </row>
    <row r="92" spans="2:12" ht="38" customHeight="1">
      <c r="B92" s="203"/>
      <c r="C92" s="201"/>
      <c r="D92" s="201"/>
      <c r="E92" s="91" t="str">
        <f t="shared" ref="E92" si="128">IF(AND(C91&lt;&gt;0,D91&lt;&gt;0),"(AA):","")</f>
        <v/>
      </c>
      <c r="F92" s="92"/>
      <c r="G92" s="101"/>
      <c r="I92" s="199"/>
      <c r="J92" s="192"/>
      <c r="K92" s="213"/>
      <c r="L92" s="214"/>
    </row>
    <row r="93" spans="2:12" ht="38" customHeight="1">
      <c r="B93" s="202">
        <f>B91+1</f>
        <v>44143</v>
      </c>
      <c r="C93" s="200"/>
      <c r="D93" s="200"/>
      <c r="E93" s="89" t="str">
        <f t="shared" ref="E93" si="129">IF(AND(C93=0,D93=0),"",IF(C93&lt;&gt;0,"(L):",IF(AND(C93=0,D93&lt;&gt;0),"(AA):")))</f>
        <v/>
      </c>
      <c r="F93" s="90"/>
      <c r="G93" s="100"/>
      <c r="I93" s="199">
        <f>IF(Input!$F$23&lt;&gt;"Annuale",$C$218, $C$218+'Secondo periodo'!$C$219)</f>
        <v>4</v>
      </c>
      <c r="J93" s="192">
        <f>IF(Input!$F$23&lt;&gt;"Annuale",$D$218, $D$218+'Secondo periodo'!$D$219)</f>
        <v>4</v>
      </c>
      <c r="K93" s="212">
        <f t="shared" ref="K93" si="130">I93+J93</f>
        <v>8</v>
      </c>
      <c r="L93" s="214">
        <f t="shared" si="112"/>
        <v>79</v>
      </c>
    </row>
    <row r="94" spans="2:12" ht="38" customHeight="1">
      <c r="B94" s="203"/>
      <c r="C94" s="201"/>
      <c r="D94" s="201"/>
      <c r="E94" s="91" t="str">
        <f t="shared" ref="E94" si="131">IF(AND(C93&lt;&gt;0,D93&lt;&gt;0),"(AA):","")</f>
        <v/>
      </c>
      <c r="F94" s="92"/>
      <c r="G94" s="101"/>
      <c r="I94" s="199"/>
      <c r="J94" s="192"/>
      <c r="K94" s="213"/>
      <c r="L94" s="214"/>
    </row>
    <row r="95" spans="2:12" ht="38" customHeight="1">
      <c r="B95" s="202">
        <f>B93+1</f>
        <v>44144</v>
      </c>
      <c r="C95" s="200"/>
      <c r="D95" s="200"/>
      <c r="E95" s="89" t="str">
        <f t="shared" ref="E95" si="132">IF(AND(C95=0,D95=0),"",IF(C95&lt;&gt;0,"(L):",IF(AND(C95=0,D95&lt;&gt;0),"(AA):")))</f>
        <v/>
      </c>
      <c r="F95" s="90"/>
      <c r="G95" s="100"/>
      <c r="I95" s="199">
        <f>IF(Input!$F$23&lt;&gt;"Annuale",$C$218, $C$218+'Secondo periodo'!$C$219)</f>
        <v>4</v>
      </c>
      <c r="J95" s="192">
        <f>IF(Input!$F$23&lt;&gt;"Annuale",$D$218, $D$218+'Secondo periodo'!$D$219)</f>
        <v>4</v>
      </c>
      <c r="K95" s="212">
        <f t="shared" ref="K95" si="133">I95+J95</f>
        <v>8</v>
      </c>
      <c r="L95" s="214">
        <f t="shared" si="112"/>
        <v>79</v>
      </c>
    </row>
    <row r="96" spans="2:12" ht="38" customHeight="1">
      <c r="B96" s="203"/>
      <c r="C96" s="201"/>
      <c r="D96" s="201"/>
      <c r="E96" s="91" t="str">
        <f t="shared" ref="E96" si="134">IF(AND(C95&lt;&gt;0,D95&lt;&gt;0),"(AA):","")</f>
        <v/>
      </c>
      <c r="F96" s="92"/>
      <c r="G96" s="101"/>
      <c r="I96" s="199"/>
      <c r="J96" s="192"/>
      <c r="K96" s="213"/>
      <c r="L96" s="214"/>
    </row>
    <row r="97" spans="2:12" ht="38" customHeight="1">
      <c r="B97" s="202">
        <f>B95+1</f>
        <v>44145</v>
      </c>
      <c r="C97" s="200"/>
      <c r="D97" s="200"/>
      <c r="E97" s="89" t="str">
        <f t="shared" ref="E97" si="135">IF(AND(C97=0,D97=0),"",IF(C97&lt;&gt;0,"(L):",IF(AND(C97=0,D97&lt;&gt;0),"(AA):")))</f>
        <v/>
      </c>
      <c r="F97" s="90"/>
      <c r="G97" s="100"/>
      <c r="I97" s="199">
        <f>IF(Input!$F$23&lt;&gt;"Annuale",$C$218, $C$218+'Secondo periodo'!$C$219)</f>
        <v>4</v>
      </c>
      <c r="J97" s="192">
        <f>IF(Input!$F$23&lt;&gt;"Annuale",$D$218, $D$218+'Secondo periodo'!$D$219)</f>
        <v>4</v>
      </c>
      <c r="K97" s="212">
        <f t="shared" ref="K97" si="136">I97+J97</f>
        <v>8</v>
      </c>
      <c r="L97" s="214">
        <f t="shared" si="112"/>
        <v>79</v>
      </c>
    </row>
    <row r="98" spans="2:12" ht="38" customHeight="1">
      <c r="B98" s="203"/>
      <c r="C98" s="201"/>
      <c r="D98" s="201"/>
      <c r="E98" s="91" t="str">
        <f t="shared" ref="E98" si="137">IF(AND(C97&lt;&gt;0,D97&lt;&gt;0),"(AA):","")</f>
        <v/>
      </c>
      <c r="F98" s="92"/>
      <c r="G98" s="101"/>
      <c r="I98" s="199"/>
      <c r="J98" s="192"/>
      <c r="K98" s="213"/>
      <c r="L98" s="214"/>
    </row>
    <row r="99" spans="2:12" ht="38" customHeight="1">
      <c r="B99" s="202">
        <f>B97+1</f>
        <v>44146</v>
      </c>
      <c r="C99" s="200"/>
      <c r="D99" s="200"/>
      <c r="E99" s="89" t="str">
        <f t="shared" ref="E99" si="138">IF(AND(C99=0,D99=0),"",IF(C99&lt;&gt;0,"(L):",IF(AND(C99=0,D99&lt;&gt;0),"(AA):")))</f>
        <v/>
      </c>
      <c r="F99" s="90"/>
      <c r="G99" s="100"/>
      <c r="I99" s="199">
        <f>IF(Input!$F$23&lt;&gt;"Annuale",$C$218, $C$218+'Secondo periodo'!$C$219)</f>
        <v>4</v>
      </c>
      <c r="J99" s="192">
        <f>IF(Input!$F$23&lt;&gt;"Annuale",$D$218, $D$218+'Secondo periodo'!$D$219)</f>
        <v>4</v>
      </c>
      <c r="K99" s="212">
        <f t="shared" ref="K99" si="139">I99+J99</f>
        <v>8</v>
      </c>
      <c r="L99" s="214">
        <f t="shared" si="112"/>
        <v>79</v>
      </c>
    </row>
    <row r="100" spans="2:12" ht="38" customHeight="1">
      <c r="B100" s="203"/>
      <c r="C100" s="201"/>
      <c r="D100" s="201"/>
      <c r="E100" s="91" t="str">
        <f t="shared" ref="E100" si="140">IF(AND(C99&lt;&gt;0,D99&lt;&gt;0),"(AA):","")</f>
        <v/>
      </c>
      <c r="F100" s="92"/>
      <c r="G100" s="101"/>
      <c r="I100" s="199"/>
      <c r="J100" s="192"/>
      <c r="K100" s="213"/>
      <c r="L100" s="214"/>
    </row>
    <row r="101" spans="2:12" ht="38" customHeight="1">
      <c r="B101" s="202">
        <f>B99+1</f>
        <v>44147</v>
      </c>
      <c r="C101" s="200"/>
      <c r="D101" s="200"/>
      <c r="E101" s="89" t="str">
        <f t="shared" ref="E101" si="141">IF(AND(C101=0,D101=0),"",IF(C101&lt;&gt;0,"(L):",IF(AND(C101=0,D101&lt;&gt;0),"(AA):")))</f>
        <v/>
      </c>
      <c r="F101" s="90"/>
      <c r="G101" s="100"/>
      <c r="I101" s="199">
        <f>IF(Input!$F$23&lt;&gt;"Annuale",$C$218, $C$218+'Secondo periodo'!$C$219)</f>
        <v>4</v>
      </c>
      <c r="J101" s="192">
        <f>IF(Input!$F$23&lt;&gt;"Annuale",$D$218, $D$218+'Secondo periodo'!$D$219)</f>
        <v>4</v>
      </c>
      <c r="K101" s="212">
        <f t="shared" ref="K101" si="142">I101+J101</f>
        <v>8</v>
      </c>
      <c r="L101" s="214">
        <f t="shared" si="112"/>
        <v>79</v>
      </c>
    </row>
    <row r="102" spans="2:12" ht="38" customHeight="1">
      <c r="B102" s="203"/>
      <c r="C102" s="201"/>
      <c r="D102" s="201"/>
      <c r="E102" s="91" t="str">
        <f t="shared" ref="E102" si="143">IF(AND(C101&lt;&gt;0,D101&lt;&gt;0),"(AA):","")</f>
        <v/>
      </c>
      <c r="F102" s="92"/>
      <c r="G102" s="101"/>
      <c r="I102" s="199"/>
      <c r="J102" s="192"/>
      <c r="K102" s="213"/>
      <c r="L102" s="214"/>
    </row>
    <row r="103" spans="2:12" ht="38" customHeight="1">
      <c r="B103" s="202">
        <f>B101+1</f>
        <v>44148</v>
      </c>
      <c r="C103" s="200"/>
      <c r="D103" s="200"/>
      <c r="E103" s="89" t="str">
        <f t="shared" ref="E103" si="144">IF(AND(C103=0,D103=0),"",IF(C103&lt;&gt;0,"(L):",IF(AND(C103=0,D103&lt;&gt;0),"(AA):")))</f>
        <v/>
      </c>
      <c r="F103" s="90"/>
      <c r="G103" s="100"/>
      <c r="I103" s="199">
        <f>IF(Input!$F$23&lt;&gt;"Annuale",$C$218, $C$218+'Secondo periodo'!$C$219)</f>
        <v>4</v>
      </c>
      <c r="J103" s="192">
        <f>IF(Input!$F$23&lt;&gt;"Annuale",$D$218, $D$218+'Secondo periodo'!$D$219)</f>
        <v>4</v>
      </c>
      <c r="K103" s="212">
        <f t="shared" ref="K103" si="145">I103+J103</f>
        <v>8</v>
      </c>
      <c r="L103" s="214">
        <f t="shared" si="112"/>
        <v>79</v>
      </c>
    </row>
    <row r="104" spans="2:12" ht="38" customHeight="1">
      <c r="B104" s="203"/>
      <c r="C104" s="201"/>
      <c r="D104" s="201"/>
      <c r="E104" s="91" t="str">
        <f t="shared" ref="E104" si="146">IF(AND(C103&lt;&gt;0,D103&lt;&gt;0),"(AA):","")</f>
        <v/>
      </c>
      <c r="F104" s="92"/>
      <c r="G104" s="101"/>
      <c r="I104" s="199"/>
      <c r="J104" s="192"/>
      <c r="K104" s="213"/>
      <c r="L104" s="214"/>
    </row>
    <row r="105" spans="2:12" ht="38" customHeight="1">
      <c r="B105" s="202">
        <f>B103+1</f>
        <v>44149</v>
      </c>
      <c r="C105" s="200"/>
      <c r="D105" s="200"/>
      <c r="E105" s="89" t="str">
        <f t="shared" ref="E105" si="147">IF(AND(C105=0,D105=0),"",IF(C105&lt;&gt;0,"(L):",IF(AND(C105=0,D105&lt;&gt;0),"(AA):")))</f>
        <v/>
      </c>
      <c r="F105" s="90"/>
      <c r="G105" s="100"/>
      <c r="I105" s="199">
        <f>IF(Input!$F$23&lt;&gt;"Annuale",$C$218, $C$218+'Secondo periodo'!$C$219)</f>
        <v>4</v>
      </c>
      <c r="J105" s="192">
        <f>IF(Input!$F$23&lt;&gt;"Annuale",$D$218, $D$218+'Secondo periodo'!$D$219)</f>
        <v>4</v>
      </c>
      <c r="K105" s="212">
        <f t="shared" ref="K105" si="148">I105+J105</f>
        <v>8</v>
      </c>
      <c r="L105" s="214">
        <f t="shared" si="112"/>
        <v>79</v>
      </c>
    </row>
    <row r="106" spans="2:12" ht="38" customHeight="1">
      <c r="B106" s="203"/>
      <c r="C106" s="201"/>
      <c r="D106" s="201"/>
      <c r="E106" s="91" t="str">
        <f t="shared" ref="E106" si="149">IF(AND(C105&lt;&gt;0,D105&lt;&gt;0),"(AA):","")</f>
        <v/>
      </c>
      <c r="F106" s="92"/>
      <c r="G106" s="101"/>
      <c r="I106" s="199"/>
      <c r="J106" s="192"/>
      <c r="K106" s="213"/>
      <c r="L106" s="214"/>
    </row>
    <row r="107" spans="2:12" ht="38" customHeight="1">
      <c r="B107" s="202">
        <f>B105+1</f>
        <v>44150</v>
      </c>
      <c r="C107" s="200"/>
      <c r="D107" s="200"/>
      <c r="E107" s="89" t="str">
        <f t="shared" ref="E107" si="150">IF(AND(C107=0,D107=0),"",IF(C107&lt;&gt;0,"(L):",IF(AND(C107=0,D107&lt;&gt;0),"(AA):")))</f>
        <v/>
      </c>
      <c r="F107" s="90"/>
      <c r="G107" s="100"/>
      <c r="I107" s="199">
        <f>IF(Input!$F$23&lt;&gt;"Annuale",$C$218, $C$218+'Secondo periodo'!$C$219)</f>
        <v>4</v>
      </c>
      <c r="J107" s="192">
        <f>IF(Input!$F$23&lt;&gt;"Annuale",$D$218, $D$218+'Secondo periodo'!$D$219)</f>
        <v>4</v>
      </c>
      <c r="K107" s="212">
        <f t="shared" ref="K107" si="151">I107+J107</f>
        <v>8</v>
      </c>
      <c r="L107" s="214">
        <f t="shared" si="112"/>
        <v>79</v>
      </c>
    </row>
    <row r="108" spans="2:12" ht="38" customHeight="1" thickBot="1">
      <c r="B108" s="203"/>
      <c r="C108" s="201"/>
      <c r="D108" s="201"/>
      <c r="E108" s="91" t="str">
        <f t="shared" ref="E108" si="152">IF(AND(C107&lt;&gt;0,D107&lt;&gt;0),"(AA):","")</f>
        <v/>
      </c>
      <c r="F108" s="92"/>
      <c r="G108" s="101"/>
      <c r="I108" s="199"/>
      <c r="J108" s="192"/>
      <c r="K108" s="213"/>
      <c r="L108" s="214"/>
    </row>
    <row r="109" spans="2:12" ht="76" customHeight="1" thickTop="1" thickBot="1">
      <c r="B109" s="93" t="s">
        <v>3</v>
      </c>
      <c r="C109" s="94"/>
      <c r="D109" s="94"/>
      <c r="E109" s="93"/>
      <c r="F109" s="94"/>
      <c r="G109" s="88" t="s">
        <v>105</v>
      </c>
      <c r="I109" s="98" t="s">
        <v>95</v>
      </c>
      <c r="J109" s="98" t="s">
        <v>96</v>
      </c>
      <c r="K109" s="99" t="s">
        <v>97</v>
      </c>
      <c r="L109" s="99" t="s">
        <v>54</v>
      </c>
    </row>
    <row r="110" spans="2:12" ht="38" customHeight="1" thickTop="1">
      <c r="B110" s="202">
        <f>B107+1</f>
        <v>44151</v>
      </c>
      <c r="C110" s="200"/>
      <c r="D110" s="200"/>
      <c r="E110" s="89" t="str">
        <f t="shared" ref="E110" si="153">IF(AND(C110=0,D110=0),"",IF(C110&lt;&gt;0,"(L):",IF(AND(C110=0,D110&lt;&gt;0),"(AA):")))</f>
        <v/>
      </c>
      <c r="F110" s="90"/>
      <c r="G110" s="100"/>
      <c r="I110" s="199">
        <f>IF(Input!$F$23&lt;&gt;"Annuale",$C$218, $C$218+'Secondo periodo'!$C$219)</f>
        <v>4</v>
      </c>
      <c r="J110" s="192">
        <f>IF(Input!$F$23&lt;&gt;"Annuale",$D$218, $D$218+'Secondo periodo'!$D$219)</f>
        <v>4</v>
      </c>
      <c r="K110" s="212">
        <f t="shared" ref="K110" si="154">I110+J110</f>
        <v>8</v>
      </c>
      <c r="L110" s="214">
        <f t="shared" ref="L110:L138" si="155">$D$219-K110</f>
        <v>79</v>
      </c>
    </row>
    <row r="111" spans="2:12" ht="38" customHeight="1">
      <c r="B111" s="203"/>
      <c r="C111" s="201"/>
      <c r="D111" s="201"/>
      <c r="E111" s="91" t="str">
        <f t="shared" ref="E111" si="156">IF(AND(C110&lt;&gt;0,D110&lt;&gt;0),"(AA):","")</f>
        <v/>
      </c>
      <c r="F111" s="92"/>
      <c r="G111" s="101"/>
      <c r="I111" s="199"/>
      <c r="J111" s="192"/>
      <c r="K111" s="213"/>
      <c r="L111" s="214"/>
    </row>
    <row r="112" spans="2:12" ht="38" customHeight="1">
      <c r="B112" s="202">
        <f t="shared" ref="B112" si="157">B110+1</f>
        <v>44152</v>
      </c>
      <c r="C112" s="200"/>
      <c r="D112" s="200"/>
      <c r="E112" s="89" t="str">
        <f t="shared" ref="E112" si="158">IF(AND(C112=0,D112=0),"",IF(C112&lt;&gt;0,"(L):",IF(AND(C112=0,D112&lt;&gt;0),"(AA):")))</f>
        <v/>
      </c>
      <c r="F112" s="90"/>
      <c r="G112" s="100"/>
      <c r="I112" s="199">
        <f>IF(Input!$F$23&lt;&gt;"Annuale",$C$218, $C$218+'Secondo periodo'!$C$219)</f>
        <v>4</v>
      </c>
      <c r="J112" s="192">
        <f>IF(Input!$F$23&lt;&gt;"Annuale",$D$218, $D$218+'Secondo periodo'!$D$219)</f>
        <v>4</v>
      </c>
      <c r="K112" s="212">
        <f t="shared" ref="K112" si="159">I112+J112</f>
        <v>8</v>
      </c>
      <c r="L112" s="214">
        <f t="shared" si="155"/>
        <v>79</v>
      </c>
    </row>
    <row r="113" spans="2:12" ht="38" customHeight="1">
      <c r="B113" s="203"/>
      <c r="C113" s="201"/>
      <c r="D113" s="201"/>
      <c r="E113" s="91" t="str">
        <f t="shared" ref="E113" si="160">IF(AND(C112&lt;&gt;0,D112&lt;&gt;0),"(AA):","")</f>
        <v/>
      </c>
      <c r="F113" s="92"/>
      <c r="G113" s="101"/>
      <c r="I113" s="199"/>
      <c r="J113" s="192"/>
      <c r="K113" s="213"/>
      <c r="L113" s="214"/>
    </row>
    <row r="114" spans="2:12" ht="38" customHeight="1">
      <c r="B114" s="202">
        <f>B112+1</f>
        <v>44153</v>
      </c>
      <c r="C114" s="200"/>
      <c r="D114" s="200"/>
      <c r="E114" s="89" t="str">
        <f t="shared" ref="E114" si="161">IF(AND(C114=0,D114=0),"",IF(C114&lt;&gt;0,"(L):",IF(AND(C114=0,D114&lt;&gt;0),"(AA):")))</f>
        <v/>
      </c>
      <c r="F114" s="90"/>
      <c r="G114" s="100"/>
      <c r="I114" s="199">
        <f>IF(Input!$F$23&lt;&gt;"Annuale",$C$218, $C$218+'Secondo periodo'!$C$219)</f>
        <v>4</v>
      </c>
      <c r="J114" s="192">
        <f>IF(Input!$F$23&lt;&gt;"Annuale",$D$218, $D$218+'Secondo periodo'!$D$219)</f>
        <v>4</v>
      </c>
      <c r="K114" s="212">
        <f t="shared" ref="K114" si="162">I114+J114</f>
        <v>8</v>
      </c>
      <c r="L114" s="214">
        <f t="shared" si="155"/>
        <v>79</v>
      </c>
    </row>
    <row r="115" spans="2:12" ht="38" customHeight="1">
      <c r="B115" s="203"/>
      <c r="C115" s="201"/>
      <c r="D115" s="201"/>
      <c r="E115" s="91" t="str">
        <f t="shared" ref="E115" si="163">IF(AND(C114&lt;&gt;0,D114&lt;&gt;0),"(AA):","")</f>
        <v/>
      </c>
      <c r="F115" s="92"/>
      <c r="G115" s="101"/>
      <c r="I115" s="199"/>
      <c r="J115" s="192"/>
      <c r="K115" s="213"/>
      <c r="L115" s="214"/>
    </row>
    <row r="116" spans="2:12" ht="38" customHeight="1">
      <c r="B116" s="202">
        <f>B114+1</f>
        <v>44154</v>
      </c>
      <c r="C116" s="200"/>
      <c r="D116" s="200"/>
      <c r="E116" s="89" t="str">
        <f t="shared" ref="E116" si="164">IF(AND(C116=0,D116=0),"",IF(C116&lt;&gt;0,"(L):",IF(AND(C116=0,D116&lt;&gt;0),"(AA):")))</f>
        <v/>
      </c>
      <c r="F116" s="90"/>
      <c r="G116" s="100"/>
      <c r="I116" s="199">
        <f>IF(Input!$F$23&lt;&gt;"Annuale",$C$218, $C$218+'Secondo periodo'!$C$219)</f>
        <v>4</v>
      </c>
      <c r="J116" s="192">
        <f>IF(Input!$F$23&lt;&gt;"Annuale",$D$218, $D$218+'Secondo periodo'!$D$219)</f>
        <v>4</v>
      </c>
      <c r="K116" s="212">
        <f t="shared" ref="K116" si="165">I116+J116</f>
        <v>8</v>
      </c>
      <c r="L116" s="214">
        <f t="shared" si="155"/>
        <v>79</v>
      </c>
    </row>
    <row r="117" spans="2:12" ht="38" customHeight="1">
      <c r="B117" s="203"/>
      <c r="C117" s="201"/>
      <c r="D117" s="201"/>
      <c r="E117" s="91" t="str">
        <f t="shared" ref="E117" si="166">IF(AND(C116&lt;&gt;0,D116&lt;&gt;0),"(AA):","")</f>
        <v/>
      </c>
      <c r="F117" s="92"/>
      <c r="G117" s="101"/>
      <c r="I117" s="199"/>
      <c r="J117" s="192"/>
      <c r="K117" s="213"/>
      <c r="L117" s="214"/>
    </row>
    <row r="118" spans="2:12" ht="38" customHeight="1">
      <c r="B118" s="202">
        <f>B116+1</f>
        <v>44155</v>
      </c>
      <c r="C118" s="200"/>
      <c r="D118" s="200"/>
      <c r="E118" s="89" t="str">
        <f t="shared" ref="E118" si="167">IF(AND(C118=0,D118=0),"",IF(C118&lt;&gt;0,"(L):",IF(AND(C118=0,D118&lt;&gt;0),"(AA):")))</f>
        <v/>
      </c>
      <c r="F118" s="90"/>
      <c r="G118" s="100"/>
      <c r="I118" s="199">
        <f>IF(Input!$F$23&lt;&gt;"Annuale",$C$218, $C$218+'Secondo periodo'!$C$219)</f>
        <v>4</v>
      </c>
      <c r="J118" s="192">
        <f>IF(Input!$F$23&lt;&gt;"Annuale",$D$218, $D$218+'Secondo periodo'!$D$219)</f>
        <v>4</v>
      </c>
      <c r="K118" s="212">
        <f t="shared" ref="K118" si="168">I118+J118</f>
        <v>8</v>
      </c>
      <c r="L118" s="214">
        <f t="shared" si="155"/>
        <v>79</v>
      </c>
    </row>
    <row r="119" spans="2:12" ht="38" customHeight="1">
      <c r="B119" s="203"/>
      <c r="C119" s="201"/>
      <c r="D119" s="201"/>
      <c r="E119" s="91" t="str">
        <f t="shared" ref="E119" si="169">IF(AND(C118&lt;&gt;0,D118&lt;&gt;0),"(AA):","")</f>
        <v/>
      </c>
      <c r="F119" s="92"/>
      <c r="G119" s="101"/>
      <c r="I119" s="199"/>
      <c r="J119" s="192"/>
      <c r="K119" s="213"/>
      <c r="L119" s="214"/>
    </row>
    <row r="120" spans="2:12" ht="38" customHeight="1">
      <c r="B120" s="202">
        <f>B118+1</f>
        <v>44156</v>
      </c>
      <c r="C120" s="200"/>
      <c r="D120" s="200"/>
      <c r="E120" s="89" t="str">
        <f t="shared" ref="E120" si="170">IF(AND(C120=0,D120=0),"",IF(C120&lt;&gt;0,"(L):",IF(AND(C120=0,D120&lt;&gt;0),"(AA):")))</f>
        <v/>
      </c>
      <c r="F120" s="90"/>
      <c r="G120" s="100"/>
      <c r="I120" s="199">
        <f>IF(Input!$F$23&lt;&gt;"Annuale",$C$218, $C$218+'Secondo periodo'!$C$219)</f>
        <v>4</v>
      </c>
      <c r="J120" s="192">
        <f>IF(Input!$F$23&lt;&gt;"Annuale",$D$218, $D$218+'Secondo periodo'!$D$219)</f>
        <v>4</v>
      </c>
      <c r="K120" s="212">
        <f t="shared" ref="K120" si="171">I120+J120</f>
        <v>8</v>
      </c>
      <c r="L120" s="214">
        <f t="shared" si="155"/>
        <v>79</v>
      </c>
    </row>
    <row r="121" spans="2:12" ht="38" customHeight="1">
      <c r="B121" s="203"/>
      <c r="C121" s="201"/>
      <c r="D121" s="201"/>
      <c r="E121" s="91" t="str">
        <f t="shared" ref="E121" si="172">IF(AND(C120&lt;&gt;0,D120&lt;&gt;0),"(AA):","")</f>
        <v/>
      </c>
      <c r="F121" s="92"/>
      <c r="G121" s="101"/>
      <c r="I121" s="199"/>
      <c r="J121" s="192"/>
      <c r="K121" s="213"/>
      <c r="L121" s="214"/>
    </row>
    <row r="122" spans="2:12" ht="38" customHeight="1">
      <c r="B122" s="202">
        <f>B120+1</f>
        <v>44157</v>
      </c>
      <c r="C122" s="200"/>
      <c r="D122" s="200"/>
      <c r="E122" s="89" t="str">
        <f t="shared" ref="E122" si="173">IF(AND(C122=0,D122=0),"",IF(C122&lt;&gt;0,"(L):",IF(AND(C122=0,D122&lt;&gt;0),"(AA):")))</f>
        <v/>
      </c>
      <c r="F122" s="90"/>
      <c r="G122" s="100"/>
      <c r="I122" s="199">
        <f>IF(Input!$F$23&lt;&gt;"Annuale",$C$218, $C$218+'Secondo periodo'!$C$219)</f>
        <v>4</v>
      </c>
      <c r="J122" s="192">
        <f>IF(Input!$F$23&lt;&gt;"Annuale",$D$218, $D$218+'Secondo periodo'!$D$219)</f>
        <v>4</v>
      </c>
      <c r="K122" s="212">
        <f t="shared" ref="K122" si="174">I122+J122</f>
        <v>8</v>
      </c>
      <c r="L122" s="214">
        <f t="shared" si="155"/>
        <v>79</v>
      </c>
    </row>
    <row r="123" spans="2:12" ht="38" customHeight="1">
      <c r="B123" s="203"/>
      <c r="C123" s="201"/>
      <c r="D123" s="201"/>
      <c r="E123" s="91" t="str">
        <f t="shared" ref="E123" si="175">IF(AND(C122&lt;&gt;0,D122&lt;&gt;0),"(AA):","")</f>
        <v/>
      </c>
      <c r="F123" s="92"/>
      <c r="G123" s="101"/>
      <c r="I123" s="199"/>
      <c r="J123" s="192"/>
      <c r="K123" s="213"/>
      <c r="L123" s="214"/>
    </row>
    <row r="124" spans="2:12" ht="38" customHeight="1">
      <c r="B124" s="202">
        <f>B122+1</f>
        <v>44158</v>
      </c>
      <c r="C124" s="200"/>
      <c r="D124" s="200"/>
      <c r="E124" s="89" t="str">
        <f t="shared" ref="E124" si="176">IF(AND(C124=0,D124=0),"",IF(C124&lt;&gt;0,"(L):",IF(AND(C124=0,D124&lt;&gt;0),"(AA):")))</f>
        <v/>
      </c>
      <c r="F124" s="90"/>
      <c r="G124" s="100"/>
      <c r="I124" s="199">
        <f>IF(Input!$F$23&lt;&gt;"Annuale",$C$218, $C$218+'Secondo periodo'!$C$219)</f>
        <v>4</v>
      </c>
      <c r="J124" s="192">
        <f>IF(Input!$F$23&lt;&gt;"Annuale",$D$218, $D$218+'Secondo periodo'!$D$219)</f>
        <v>4</v>
      </c>
      <c r="K124" s="212">
        <f t="shared" ref="K124" si="177">I124+J124</f>
        <v>8</v>
      </c>
      <c r="L124" s="214">
        <f t="shared" si="155"/>
        <v>79</v>
      </c>
    </row>
    <row r="125" spans="2:12" ht="38" customHeight="1">
      <c r="B125" s="203"/>
      <c r="C125" s="201"/>
      <c r="D125" s="201"/>
      <c r="E125" s="91" t="str">
        <f t="shared" ref="E125" si="178">IF(AND(C124&lt;&gt;0,D124&lt;&gt;0),"(AA):","")</f>
        <v/>
      </c>
      <c r="F125" s="92"/>
      <c r="G125" s="101"/>
      <c r="I125" s="199"/>
      <c r="J125" s="192"/>
      <c r="K125" s="213"/>
      <c r="L125" s="214"/>
    </row>
    <row r="126" spans="2:12" ht="38" customHeight="1">
      <c r="B126" s="202">
        <f>B124+1</f>
        <v>44159</v>
      </c>
      <c r="C126" s="200"/>
      <c r="D126" s="200"/>
      <c r="E126" s="89" t="str">
        <f t="shared" ref="E126" si="179">IF(AND(C126=0,D126=0),"",IF(C126&lt;&gt;0,"(L):",IF(AND(C126=0,D126&lt;&gt;0),"(AA):")))</f>
        <v/>
      </c>
      <c r="F126" s="90"/>
      <c r="G126" s="100"/>
      <c r="I126" s="199">
        <f>IF(Input!$F$23&lt;&gt;"Annuale",$C$218, $C$218+'Secondo periodo'!$C$219)</f>
        <v>4</v>
      </c>
      <c r="J126" s="192">
        <f>IF(Input!$F$23&lt;&gt;"Annuale",$D$218, $D$218+'Secondo periodo'!$D$219)</f>
        <v>4</v>
      </c>
      <c r="K126" s="212">
        <f t="shared" ref="K126" si="180">I126+J126</f>
        <v>8</v>
      </c>
      <c r="L126" s="214">
        <f t="shared" si="155"/>
        <v>79</v>
      </c>
    </row>
    <row r="127" spans="2:12" ht="38" customHeight="1">
      <c r="B127" s="203"/>
      <c r="C127" s="201"/>
      <c r="D127" s="201"/>
      <c r="E127" s="91" t="str">
        <f t="shared" ref="E127" si="181">IF(AND(C126&lt;&gt;0,D126&lt;&gt;0),"(AA):","")</f>
        <v/>
      </c>
      <c r="F127" s="92"/>
      <c r="G127" s="101"/>
      <c r="I127" s="199"/>
      <c r="J127" s="192"/>
      <c r="K127" s="213"/>
      <c r="L127" s="214"/>
    </row>
    <row r="128" spans="2:12" ht="38" customHeight="1">
      <c r="B128" s="202">
        <f>B126+1</f>
        <v>44160</v>
      </c>
      <c r="C128" s="200"/>
      <c r="D128" s="200"/>
      <c r="E128" s="89" t="str">
        <f t="shared" ref="E128" si="182">IF(AND(C128=0,D128=0),"",IF(C128&lt;&gt;0,"(L):",IF(AND(C128=0,D128&lt;&gt;0),"(AA):")))</f>
        <v/>
      </c>
      <c r="F128" s="90"/>
      <c r="G128" s="100"/>
      <c r="I128" s="199">
        <f>IF(Input!$F$23&lt;&gt;"Annuale",$C$218, $C$218+'Secondo periodo'!$C$219)</f>
        <v>4</v>
      </c>
      <c r="J128" s="192">
        <f>IF(Input!$F$23&lt;&gt;"Annuale",$D$218, $D$218+'Secondo periodo'!$D$219)</f>
        <v>4</v>
      </c>
      <c r="K128" s="212">
        <f t="shared" ref="K128" si="183">I128+J128</f>
        <v>8</v>
      </c>
      <c r="L128" s="214">
        <f t="shared" si="155"/>
        <v>79</v>
      </c>
    </row>
    <row r="129" spans="2:12" ht="38" customHeight="1">
      <c r="B129" s="203"/>
      <c r="C129" s="201"/>
      <c r="D129" s="201"/>
      <c r="E129" s="91" t="str">
        <f t="shared" ref="E129" si="184">IF(AND(C128&lt;&gt;0,D128&lt;&gt;0),"(AA):","")</f>
        <v/>
      </c>
      <c r="F129" s="92"/>
      <c r="G129" s="101"/>
      <c r="I129" s="199"/>
      <c r="J129" s="192"/>
      <c r="K129" s="213"/>
      <c r="L129" s="214"/>
    </row>
    <row r="130" spans="2:12" ht="38" customHeight="1">
      <c r="B130" s="202">
        <f>B128+1</f>
        <v>44161</v>
      </c>
      <c r="C130" s="200"/>
      <c r="D130" s="200"/>
      <c r="E130" s="89" t="str">
        <f t="shared" ref="E130" si="185">IF(AND(C130=0,D130=0),"",IF(C130&lt;&gt;0,"(L):",IF(AND(C130=0,D130&lt;&gt;0),"(AA):")))</f>
        <v/>
      </c>
      <c r="F130" s="90"/>
      <c r="G130" s="100"/>
      <c r="I130" s="199">
        <f>IF(Input!$F$23&lt;&gt;"Annuale",$C$218, $C$218+'Secondo periodo'!$C$219)</f>
        <v>4</v>
      </c>
      <c r="J130" s="192">
        <f>IF(Input!$F$23&lt;&gt;"Annuale",$D$218, $D$218+'Secondo periodo'!$D$219)</f>
        <v>4</v>
      </c>
      <c r="K130" s="212">
        <f t="shared" ref="K130" si="186">I130+J130</f>
        <v>8</v>
      </c>
      <c r="L130" s="214">
        <f t="shared" si="155"/>
        <v>79</v>
      </c>
    </row>
    <row r="131" spans="2:12" ht="38" customHeight="1">
      <c r="B131" s="203"/>
      <c r="C131" s="201"/>
      <c r="D131" s="201"/>
      <c r="E131" s="91" t="str">
        <f t="shared" ref="E131" si="187">IF(AND(C130&lt;&gt;0,D130&lt;&gt;0),"(AA):","")</f>
        <v/>
      </c>
      <c r="F131" s="92"/>
      <c r="G131" s="101"/>
      <c r="I131" s="199"/>
      <c r="J131" s="192"/>
      <c r="K131" s="213"/>
      <c r="L131" s="214"/>
    </row>
    <row r="132" spans="2:12" ht="38" customHeight="1">
      <c r="B132" s="202">
        <f>B130+1</f>
        <v>44162</v>
      </c>
      <c r="C132" s="200"/>
      <c r="D132" s="200"/>
      <c r="E132" s="89" t="str">
        <f t="shared" ref="E132" si="188">IF(AND(C132=0,D132=0),"",IF(C132&lt;&gt;0,"(L):",IF(AND(C132=0,D132&lt;&gt;0),"(AA):")))</f>
        <v/>
      </c>
      <c r="F132" s="90"/>
      <c r="G132" s="100"/>
      <c r="I132" s="199">
        <f>IF(Input!$F$23&lt;&gt;"Annuale",$C$218, $C$218+'Secondo periodo'!$C$219)</f>
        <v>4</v>
      </c>
      <c r="J132" s="192">
        <f>IF(Input!$F$23&lt;&gt;"Annuale",$D$218, $D$218+'Secondo periodo'!$D$219)</f>
        <v>4</v>
      </c>
      <c r="K132" s="212">
        <f t="shared" ref="K132" si="189">I132+J132</f>
        <v>8</v>
      </c>
      <c r="L132" s="214">
        <f t="shared" si="155"/>
        <v>79</v>
      </c>
    </row>
    <row r="133" spans="2:12" ht="38" customHeight="1">
      <c r="B133" s="203"/>
      <c r="C133" s="201"/>
      <c r="D133" s="201"/>
      <c r="E133" s="91" t="str">
        <f t="shared" ref="E133" si="190">IF(AND(C132&lt;&gt;0,D132&lt;&gt;0),"(AA):","")</f>
        <v/>
      </c>
      <c r="F133" s="92"/>
      <c r="G133" s="101"/>
      <c r="I133" s="199"/>
      <c r="J133" s="192"/>
      <c r="K133" s="213"/>
      <c r="L133" s="214"/>
    </row>
    <row r="134" spans="2:12" ht="38" customHeight="1">
      <c r="B134" s="202">
        <f>B132+1</f>
        <v>44163</v>
      </c>
      <c r="C134" s="200"/>
      <c r="D134" s="200"/>
      <c r="E134" s="89" t="str">
        <f t="shared" ref="E134" si="191">IF(AND(C134=0,D134=0),"",IF(C134&lt;&gt;0,"(L):",IF(AND(C134=0,D134&lt;&gt;0),"(AA):")))</f>
        <v/>
      </c>
      <c r="F134" s="90"/>
      <c r="G134" s="100"/>
      <c r="I134" s="199">
        <f>IF(Input!$F$23&lt;&gt;"Annuale",$C$218, $C$218+'Secondo periodo'!$C$219)</f>
        <v>4</v>
      </c>
      <c r="J134" s="192">
        <f>IF(Input!$F$23&lt;&gt;"Annuale",$D$218, $D$218+'Secondo periodo'!$D$219)</f>
        <v>4</v>
      </c>
      <c r="K134" s="212">
        <f t="shared" ref="K134" si="192">I134+J134</f>
        <v>8</v>
      </c>
      <c r="L134" s="214">
        <f t="shared" si="155"/>
        <v>79</v>
      </c>
    </row>
    <row r="135" spans="2:12" ht="38" customHeight="1">
      <c r="B135" s="203"/>
      <c r="C135" s="201"/>
      <c r="D135" s="201"/>
      <c r="E135" s="91" t="str">
        <f t="shared" ref="E135" si="193">IF(AND(C134&lt;&gt;0,D134&lt;&gt;0),"(AA):","")</f>
        <v/>
      </c>
      <c r="F135" s="92"/>
      <c r="G135" s="101"/>
      <c r="I135" s="199"/>
      <c r="J135" s="192"/>
      <c r="K135" s="213"/>
      <c r="L135" s="214"/>
    </row>
    <row r="136" spans="2:12" ht="38" customHeight="1">
      <c r="B136" s="202">
        <f>IF(MONTH(B134+1)=MONTH(B80),B134+1,"")</f>
        <v>44164</v>
      </c>
      <c r="C136" s="200"/>
      <c r="D136" s="200"/>
      <c r="E136" s="89" t="str">
        <f t="shared" ref="E136" si="194">IF(AND(C136=0,D136=0),"",IF(C136&lt;&gt;0,"(L):",IF(AND(C136=0,D136&lt;&gt;0),"(AA):")))</f>
        <v/>
      </c>
      <c r="F136" s="90"/>
      <c r="G136" s="100"/>
      <c r="I136" s="199">
        <f>IF(Input!$F$23&lt;&gt;"Annuale",$C$218, $C$218+'Secondo periodo'!$C$219)</f>
        <v>4</v>
      </c>
      <c r="J136" s="192">
        <f>IF(Input!$F$23&lt;&gt;"Annuale",$D$218, $D$218+'Secondo periodo'!$D$219)</f>
        <v>4</v>
      </c>
      <c r="K136" s="212">
        <f t="shared" ref="K136" si="195">I136+J136</f>
        <v>8</v>
      </c>
      <c r="L136" s="214">
        <f t="shared" si="155"/>
        <v>79</v>
      </c>
    </row>
    <row r="137" spans="2:12" ht="38" customHeight="1">
      <c r="B137" s="203"/>
      <c r="C137" s="201"/>
      <c r="D137" s="201"/>
      <c r="E137" s="91" t="str">
        <f t="shared" ref="E137" si="196">IF(AND(C136&lt;&gt;0,D136&lt;&gt;0),"(AA):","")</f>
        <v/>
      </c>
      <c r="F137" s="92"/>
      <c r="G137" s="101"/>
      <c r="I137" s="199"/>
      <c r="J137" s="192"/>
      <c r="K137" s="213"/>
      <c r="L137" s="214"/>
    </row>
    <row r="138" spans="2:12" ht="38" customHeight="1">
      <c r="B138" s="202">
        <f>IF(MONTH(B134+2)=MONTH(B80),B134+2,"")</f>
        <v>44165</v>
      </c>
      <c r="C138" s="200"/>
      <c r="D138" s="200"/>
      <c r="E138" s="89" t="str">
        <f t="shared" ref="E138" si="197">IF(AND(C138=0,D138=0),"",IF(C138&lt;&gt;0,"(L):",IF(AND(C138=0,D138&lt;&gt;0),"(AA):")))</f>
        <v/>
      </c>
      <c r="F138" s="90"/>
      <c r="G138" s="100"/>
      <c r="I138" s="199">
        <f>IF(Input!$F$23&lt;&gt;"Annuale",$C$218, $C$218+'Secondo periodo'!$C$219)</f>
        <v>4</v>
      </c>
      <c r="J138" s="192">
        <f>IF(Input!$F$23&lt;&gt;"Annuale",$D$218, $D$218+'Secondo periodo'!$D$219)</f>
        <v>4</v>
      </c>
      <c r="K138" s="212">
        <f t="shared" ref="K138" si="198">I138+J138</f>
        <v>8</v>
      </c>
      <c r="L138" s="214">
        <f t="shared" si="155"/>
        <v>79</v>
      </c>
    </row>
    <row r="139" spans="2:12" ht="38" customHeight="1" thickBot="1">
      <c r="B139" s="204"/>
      <c r="C139" s="201"/>
      <c r="D139" s="201"/>
      <c r="E139" s="91" t="str">
        <f t="shared" ref="E139" si="199">IF(AND(C138&lt;&gt;0,D138&lt;&gt;0),"(AA):","")</f>
        <v/>
      </c>
      <c r="F139" s="92"/>
      <c r="G139" s="101"/>
      <c r="I139" s="199"/>
      <c r="J139" s="192"/>
      <c r="K139" s="213"/>
      <c r="L139" s="214"/>
    </row>
    <row r="140" spans="2:12" ht="76" customHeight="1" thickTop="1" thickBot="1">
      <c r="B140" s="5">
        <f>DATE(Input!F13,12,1)</f>
        <v>44166</v>
      </c>
      <c r="C140" s="60" t="s">
        <v>62</v>
      </c>
      <c r="D140" s="61" t="s">
        <v>63</v>
      </c>
      <c r="E140" s="193" t="s">
        <v>94</v>
      </c>
      <c r="F140" s="194"/>
      <c r="G140" s="88" t="s">
        <v>105</v>
      </c>
      <c r="I140" s="98" t="s">
        <v>95</v>
      </c>
      <c r="J140" s="98" t="s">
        <v>96</v>
      </c>
      <c r="K140" s="99" t="s">
        <v>97</v>
      </c>
      <c r="L140" s="99" t="s">
        <v>54</v>
      </c>
    </row>
    <row r="141" spans="2:12" ht="38" customHeight="1" thickTop="1">
      <c r="B141" s="205">
        <f>B140</f>
        <v>44166</v>
      </c>
      <c r="C141" s="200"/>
      <c r="D141" s="200"/>
      <c r="E141" s="89" t="str">
        <f t="shared" ref="E141" si="200">IF(AND(C141=0,D141=0),"",IF(C141&lt;&gt;0,"(L):",IF(AND(C141=0,D141&lt;&gt;0),"(AA):")))</f>
        <v/>
      </c>
      <c r="F141" s="90"/>
      <c r="G141" s="100"/>
      <c r="I141" s="199">
        <f>IF(Input!$F$23&lt;&gt;"Annuale",$C$218, $C$218+'Secondo periodo'!$C$219)</f>
        <v>4</v>
      </c>
      <c r="J141" s="192">
        <f>IF(Input!$F$23&lt;&gt;"Annuale",$D$218, $D$218+'Secondo periodo'!$D$219)</f>
        <v>4</v>
      </c>
      <c r="K141" s="212">
        <f t="shared" ref="K141" si="201">I141+J141</f>
        <v>8</v>
      </c>
      <c r="L141" s="214">
        <f t="shared" ref="L141:L143" si="202">$D$219-K141</f>
        <v>79</v>
      </c>
    </row>
    <row r="142" spans="2:12" ht="38" customHeight="1">
      <c r="B142" s="206"/>
      <c r="C142" s="201"/>
      <c r="D142" s="201"/>
      <c r="E142" s="91" t="str">
        <f t="shared" ref="E142" si="203">IF(AND(C141&lt;&gt;0,D141&lt;&gt;0),"(AA):","")</f>
        <v/>
      </c>
      <c r="F142" s="92"/>
      <c r="G142" s="101"/>
      <c r="I142" s="199"/>
      <c r="J142" s="192"/>
      <c r="K142" s="213"/>
      <c r="L142" s="214"/>
    </row>
    <row r="143" spans="2:12" ht="38" customHeight="1">
      <c r="B143" s="202">
        <f>B140+1</f>
        <v>44167</v>
      </c>
      <c r="C143" s="200"/>
      <c r="D143" s="200"/>
      <c r="E143" s="89" t="str">
        <f t="shared" ref="E143" si="204">IF(AND(C143=0,D143=0),"",IF(C143&lt;&gt;0,"(L):",IF(AND(C143=0,D143&lt;&gt;0),"(AA):")))</f>
        <v/>
      </c>
      <c r="F143" s="90"/>
      <c r="G143" s="100"/>
      <c r="I143" s="199">
        <f>IF(Input!$F$23&lt;&gt;"Annuale",$C$218, $C$218+'Secondo periodo'!$C$219)</f>
        <v>4</v>
      </c>
      <c r="J143" s="192">
        <f>IF(Input!$F$23&lt;&gt;"Annuale",$D$218, $D$218+'Secondo periodo'!$D$219)</f>
        <v>4</v>
      </c>
      <c r="K143" s="212">
        <f t="shared" ref="K143" si="205">I143+J143</f>
        <v>8</v>
      </c>
      <c r="L143" s="214">
        <f t="shared" si="202"/>
        <v>79</v>
      </c>
    </row>
    <row r="144" spans="2:12" ht="38" customHeight="1" thickBot="1">
      <c r="B144" s="203"/>
      <c r="C144" s="201"/>
      <c r="D144" s="201"/>
      <c r="E144" s="91" t="str">
        <f t="shared" ref="E144" si="206">IF(AND(C143&lt;&gt;0,D143&lt;&gt;0),"(AA):","")</f>
        <v/>
      </c>
      <c r="F144" s="92"/>
      <c r="G144" s="101"/>
      <c r="I144" s="199"/>
      <c r="J144" s="192"/>
      <c r="K144" s="213"/>
      <c r="L144" s="214"/>
    </row>
    <row r="145" spans="2:12" ht="76" customHeight="1" thickTop="1" thickBot="1">
      <c r="B145" s="93" t="s">
        <v>4</v>
      </c>
      <c r="C145" s="94"/>
      <c r="D145" s="94"/>
      <c r="E145" s="93"/>
      <c r="F145" s="94"/>
      <c r="G145" s="88" t="s">
        <v>105</v>
      </c>
      <c r="I145" s="98" t="s">
        <v>95</v>
      </c>
      <c r="J145" s="98" t="s">
        <v>96</v>
      </c>
      <c r="K145" s="99" t="s">
        <v>97</v>
      </c>
      <c r="L145" s="99" t="s">
        <v>54</v>
      </c>
    </row>
    <row r="146" spans="2:12" ht="38" customHeight="1" thickTop="1">
      <c r="B146" s="202">
        <f>B143+1</f>
        <v>44168</v>
      </c>
      <c r="C146" s="200"/>
      <c r="D146" s="200"/>
      <c r="E146" s="89" t="str">
        <f t="shared" ref="E146" si="207">IF(AND(C146=0,D146=0),"",IF(C146&lt;&gt;0,"(L):",IF(AND(C146=0,D146&lt;&gt;0),"(AA):")))</f>
        <v/>
      </c>
      <c r="F146" s="90"/>
      <c r="G146" s="100"/>
      <c r="I146" s="199">
        <f>IF(Input!$F$23&lt;&gt;"Annuale",$C$218, $C$218+'Secondo periodo'!$C$219)</f>
        <v>4</v>
      </c>
      <c r="J146" s="192">
        <f>IF(Input!$F$23&lt;&gt;"Annuale",$D$218, $D$218+'Secondo periodo'!$D$219)</f>
        <v>4</v>
      </c>
      <c r="K146" s="212">
        <f t="shared" ref="K146" si="208">I146+J146</f>
        <v>8</v>
      </c>
      <c r="L146" s="214">
        <f t="shared" ref="L146:L180" si="209">$D$219-K146</f>
        <v>79</v>
      </c>
    </row>
    <row r="147" spans="2:12" ht="38" customHeight="1">
      <c r="B147" s="203"/>
      <c r="C147" s="201"/>
      <c r="D147" s="201"/>
      <c r="E147" s="91" t="str">
        <f t="shared" ref="E147" si="210">IF(AND(C146&lt;&gt;0,D146&lt;&gt;0),"(AA):","")</f>
        <v/>
      </c>
      <c r="F147" s="92"/>
      <c r="G147" s="101"/>
      <c r="I147" s="199"/>
      <c r="J147" s="192"/>
      <c r="K147" s="213"/>
      <c r="L147" s="214"/>
    </row>
    <row r="148" spans="2:12" ht="38" customHeight="1">
      <c r="B148" s="202">
        <f>B146+1</f>
        <v>44169</v>
      </c>
      <c r="C148" s="200"/>
      <c r="D148" s="200"/>
      <c r="E148" s="89" t="str">
        <f t="shared" ref="E148" si="211">IF(AND(C148=0,D148=0),"",IF(C148&lt;&gt;0,"(L):",IF(AND(C148=0,D148&lt;&gt;0),"(AA):")))</f>
        <v/>
      </c>
      <c r="F148" s="90"/>
      <c r="G148" s="100"/>
      <c r="I148" s="199">
        <f>IF(Input!$F$23&lt;&gt;"Annuale",$C$218, $C$218+'Secondo periodo'!$C$219)</f>
        <v>4</v>
      </c>
      <c r="J148" s="192">
        <f>IF(Input!$F$23&lt;&gt;"Annuale",$D$218, $D$218+'Secondo periodo'!$D$219)</f>
        <v>4</v>
      </c>
      <c r="K148" s="212">
        <f t="shared" ref="K148" si="212">I148+J148</f>
        <v>8</v>
      </c>
      <c r="L148" s="214">
        <f t="shared" si="209"/>
        <v>79</v>
      </c>
    </row>
    <row r="149" spans="2:12" ht="38" customHeight="1">
      <c r="B149" s="203"/>
      <c r="C149" s="201"/>
      <c r="D149" s="201"/>
      <c r="E149" s="91" t="str">
        <f t="shared" ref="E149" si="213">IF(AND(C148&lt;&gt;0,D148&lt;&gt;0),"(AA):","")</f>
        <v/>
      </c>
      <c r="F149" s="92"/>
      <c r="G149" s="101"/>
      <c r="I149" s="199"/>
      <c r="J149" s="192"/>
      <c r="K149" s="213"/>
      <c r="L149" s="214"/>
    </row>
    <row r="150" spans="2:12" ht="38" customHeight="1">
      <c r="B150" s="202">
        <f>B148+1</f>
        <v>44170</v>
      </c>
      <c r="C150" s="200"/>
      <c r="D150" s="200"/>
      <c r="E150" s="89" t="str">
        <f t="shared" ref="E150" si="214">IF(AND(C150=0,D150=0),"",IF(C150&lt;&gt;0,"(L):",IF(AND(C150=0,D150&lt;&gt;0),"(AA):")))</f>
        <v/>
      </c>
      <c r="F150" s="90"/>
      <c r="G150" s="100"/>
      <c r="I150" s="199">
        <f>IF(Input!$F$23&lt;&gt;"Annuale",$C$218, $C$218+'Secondo periodo'!$C$219)</f>
        <v>4</v>
      </c>
      <c r="J150" s="192">
        <f>IF(Input!$F$23&lt;&gt;"Annuale",$D$218, $D$218+'Secondo periodo'!$D$219)</f>
        <v>4</v>
      </c>
      <c r="K150" s="212">
        <f t="shared" ref="K150" si="215">I150+J150</f>
        <v>8</v>
      </c>
      <c r="L150" s="214">
        <f t="shared" si="209"/>
        <v>79</v>
      </c>
    </row>
    <row r="151" spans="2:12" ht="38" customHeight="1">
      <c r="B151" s="203"/>
      <c r="C151" s="201"/>
      <c r="D151" s="201"/>
      <c r="E151" s="91" t="str">
        <f t="shared" ref="E151" si="216">IF(AND(C150&lt;&gt;0,D150&lt;&gt;0),"(AA):","")</f>
        <v/>
      </c>
      <c r="F151" s="92"/>
      <c r="G151" s="101"/>
      <c r="I151" s="199"/>
      <c r="J151" s="192"/>
      <c r="K151" s="213"/>
      <c r="L151" s="214"/>
    </row>
    <row r="152" spans="2:12" ht="38" customHeight="1">
      <c r="B152" s="202">
        <f>B150+1</f>
        <v>44171</v>
      </c>
      <c r="C152" s="200"/>
      <c r="D152" s="200"/>
      <c r="E152" s="89" t="str">
        <f t="shared" ref="E152" si="217">IF(AND(C152=0,D152=0),"",IF(C152&lt;&gt;0,"(L):",IF(AND(C152=0,D152&lt;&gt;0),"(AA):")))</f>
        <v/>
      </c>
      <c r="F152" s="90"/>
      <c r="G152" s="100"/>
      <c r="I152" s="199">
        <f>IF(Input!$F$23&lt;&gt;"Annuale",$C$218, $C$218+'Secondo periodo'!$C$219)</f>
        <v>4</v>
      </c>
      <c r="J152" s="192">
        <f>IF(Input!$F$23&lt;&gt;"Annuale",$D$218, $D$218+'Secondo periodo'!$D$219)</f>
        <v>4</v>
      </c>
      <c r="K152" s="212">
        <f t="shared" ref="K152" si="218">I152+J152</f>
        <v>8</v>
      </c>
      <c r="L152" s="214">
        <f t="shared" si="209"/>
        <v>79</v>
      </c>
    </row>
    <row r="153" spans="2:12" ht="38" customHeight="1">
      <c r="B153" s="203"/>
      <c r="C153" s="201"/>
      <c r="D153" s="201"/>
      <c r="E153" s="91" t="str">
        <f t="shared" ref="E153" si="219">IF(AND(C152&lt;&gt;0,D152&lt;&gt;0),"(AA):","")</f>
        <v/>
      </c>
      <c r="F153" s="92"/>
      <c r="G153" s="101"/>
      <c r="I153" s="199"/>
      <c r="J153" s="192"/>
      <c r="K153" s="213"/>
      <c r="L153" s="214"/>
    </row>
    <row r="154" spans="2:12" ht="38" customHeight="1">
      <c r="B154" s="202">
        <f>B152+1</f>
        <v>44172</v>
      </c>
      <c r="C154" s="200"/>
      <c r="D154" s="200"/>
      <c r="E154" s="89" t="str">
        <f t="shared" ref="E154" si="220">IF(AND(C154=0,D154=0),"",IF(C154&lt;&gt;0,"(L):",IF(AND(C154=0,D154&lt;&gt;0),"(AA):")))</f>
        <v/>
      </c>
      <c r="F154" s="90"/>
      <c r="G154" s="100"/>
      <c r="I154" s="199">
        <f>IF(Input!$F$23&lt;&gt;"Annuale",$C$218, $C$218+'Secondo periodo'!$C$219)</f>
        <v>4</v>
      </c>
      <c r="J154" s="192">
        <f>IF(Input!$F$23&lt;&gt;"Annuale",$D$218, $D$218+'Secondo periodo'!$D$219)</f>
        <v>4</v>
      </c>
      <c r="K154" s="212">
        <f t="shared" ref="K154" si="221">I154+J154</f>
        <v>8</v>
      </c>
      <c r="L154" s="214">
        <f t="shared" si="209"/>
        <v>79</v>
      </c>
    </row>
    <row r="155" spans="2:12" ht="38" customHeight="1">
      <c r="B155" s="203"/>
      <c r="C155" s="201"/>
      <c r="D155" s="201"/>
      <c r="E155" s="91" t="str">
        <f t="shared" ref="E155" si="222">IF(AND(C154&lt;&gt;0,D154&lt;&gt;0),"(AA):","")</f>
        <v/>
      </c>
      <c r="F155" s="92"/>
      <c r="G155" s="101"/>
      <c r="I155" s="199"/>
      <c r="J155" s="192"/>
      <c r="K155" s="213"/>
      <c r="L155" s="214"/>
    </row>
    <row r="156" spans="2:12" ht="38" customHeight="1">
      <c r="B156" s="202">
        <f>B154+1</f>
        <v>44173</v>
      </c>
      <c r="C156" s="200"/>
      <c r="D156" s="200"/>
      <c r="E156" s="89" t="str">
        <f t="shared" ref="E156" si="223">IF(AND(C156=0,D156=0),"",IF(C156&lt;&gt;0,"(L):",IF(AND(C156=0,D156&lt;&gt;0),"(AA):")))</f>
        <v/>
      </c>
      <c r="F156" s="90"/>
      <c r="G156" s="100"/>
      <c r="I156" s="199">
        <f>IF(Input!$F$23&lt;&gt;"Annuale",$C$218, $C$218+'Secondo periodo'!$C$219)</f>
        <v>4</v>
      </c>
      <c r="J156" s="192">
        <f>IF(Input!$F$23&lt;&gt;"Annuale",$D$218, $D$218+'Secondo periodo'!$D$219)</f>
        <v>4</v>
      </c>
      <c r="K156" s="212">
        <f t="shared" ref="K156" si="224">I156+J156</f>
        <v>8</v>
      </c>
      <c r="L156" s="214">
        <f t="shared" si="209"/>
        <v>79</v>
      </c>
    </row>
    <row r="157" spans="2:12" ht="38" customHeight="1">
      <c r="B157" s="203"/>
      <c r="C157" s="201"/>
      <c r="D157" s="201"/>
      <c r="E157" s="91" t="str">
        <f t="shared" ref="E157" si="225">IF(AND(C156&lt;&gt;0,D156&lt;&gt;0),"(AA):","")</f>
        <v/>
      </c>
      <c r="F157" s="92"/>
      <c r="G157" s="101"/>
      <c r="I157" s="199"/>
      <c r="J157" s="192"/>
      <c r="K157" s="213"/>
      <c r="L157" s="214"/>
    </row>
    <row r="158" spans="2:12" ht="38" customHeight="1">
      <c r="B158" s="202">
        <f>B156+1</f>
        <v>44174</v>
      </c>
      <c r="C158" s="200"/>
      <c r="D158" s="200"/>
      <c r="E158" s="89" t="str">
        <f t="shared" ref="E158" si="226">IF(AND(C158=0,D158=0),"",IF(C158&lt;&gt;0,"(L):",IF(AND(C158=0,D158&lt;&gt;0),"(AA):")))</f>
        <v/>
      </c>
      <c r="F158" s="90"/>
      <c r="G158" s="100"/>
      <c r="I158" s="199">
        <f>IF(Input!$F$23&lt;&gt;"Annuale",$C$218, $C$218+'Secondo periodo'!$C$219)</f>
        <v>4</v>
      </c>
      <c r="J158" s="192">
        <f>IF(Input!$F$23&lt;&gt;"Annuale",$D$218, $D$218+'Secondo periodo'!$D$219)</f>
        <v>4</v>
      </c>
      <c r="K158" s="212">
        <f t="shared" ref="K158" si="227">I158+J158</f>
        <v>8</v>
      </c>
      <c r="L158" s="214">
        <f t="shared" si="209"/>
        <v>79</v>
      </c>
    </row>
    <row r="159" spans="2:12" ht="38" customHeight="1">
      <c r="B159" s="203"/>
      <c r="C159" s="201"/>
      <c r="D159" s="201"/>
      <c r="E159" s="91" t="str">
        <f t="shared" ref="E159" si="228">IF(AND(C158&lt;&gt;0,D158&lt;&gt;0),"(AA):","")</f>
        <v/>
      </c>
      <c r="F159" s="92"/>
      <c r="G159" s="101"/>
      <c r="I159" s="199"/>
      <c r="J159" s="192"/>
      <c r="K159" s="213"/>
      <c r="L159" s="214"/>
    </row>
    <row r="160" spans="2:12" ht="38" customHeight="1">
      <c r="B160" s="202">
        <f>B158+1</f>
        <v>44175</v>
      </c>
      <c r="C160" s="200"/>
      <c r="D160" s="200"/>
      <c r="E160" s="89" t="str">
        <f t="shared" ref="E160" si="229">IF(AND(C160=0,D160=0),"",IF(C160&lt;&gt;0,"(L):",IF(AND(C160=0,D160&lt;&gt;0),"(AA):")))</f>
        <v/>
      </c>
      <c r="F160" s="90"/>
      <c r="G160" s="100"/>
      <c r="I160" s="199">
        <f>IF(Input!$F$23&lt;&gt;"Annuale",$C$218, $C$218+'Secondo periodo'!$C$219)</f>
        <v>4</v>
      </c>
      <c r="J160" s="192">
        <f>IF(Input!$F$23&lt;&gt;"Annuale",$D$218, $D$218+'Secondo periodo'!$D$219)</f>
        <v>4</v>
      </c>
      <c r="K160" s="212">
        <f t="shared" ref="K160" si="230">I160+J160</f>
        <v>8</v>
      </c>
      <c r="L160" s="214">
        <f t="shared" si="209"/>
        <v>79</v>
      </c>
    </row>
    <row r="161" spans="2:12" ht="38" customHeight="1">
      <c r="B161" s="203"/>
      <c r="C161" s="201"/>
      <c r="D161" s="201"/>
      <c r="E161" s="91" t="str">
        <f t="shared" ref="E161" si="231">IF(AND(C160&lt;&gt;0,D160&lt;&gt;0),"(AA):","")</f>
        <v/>
      </c>
      <c r="F161" s="92"/>
      <c r="G161" s="101"/>
      <c r="I161" s="199"/>
      <c r="J161" s="192"/>
      <c r="K161" s="213"/>
      <c r="L161" s="214"/>
    </row>
    <row r="162" spans="2:12" ht="38" customHeight="1">
      <c r="B162" s="202">
        <f>B160+1</f>
        <v>44176</v>
      </c>
      <c r="C162" s="200"/>
      <c r="D162" s="200"/>
      <c r="E162" s="89" t="str">
        <f t="shared" ref="E162" si="232">IF(AND(C162=0,D162=0),"",IF(C162&lt;&gt;0,"(L):",IF(AND(C162=0,D162&lt;&gt;0),"(AA):")))</f>
        <v/>
      </c>
      <c r="F162" s="90"/>
      <c r="G162" s="100"/>
      <c r="I162" s="199">
        <f>IF(Input!$F$23&lt;&gt;"Annuale",$C$218, $C$218+'Secondo periodo'!$C$219)</f>
        <v>4</v>
      </c>
      <c r="J162" s="192">
        <f>IF(Input!$F$23&lt;&gt;"Annuale",$D$218, $D$218+'Secondo periodo'!$D$219)</f>
        <v>4</v>
      </c>
      <c r="K162" s="212">
        <f t="shared" ref="K162" si="233">I162+J162</f>
        <v>8</v>
      </c>
      <c r="L162" s="214">
        <f t="shared" si="209"/>
        <v>79</v>
      </c>
    </row>
    <row r="163" spans="2:12" ht="38" customHeight="1">
      <c r="B163" s="203"/>
      <c r="C163" s="201"/>
      <c r="D163" s="201"/>
      <c r="E163" s="91" t="str">
        <f t="shared" ref="E163" si="234">IF(AND(C162&lt;&gt;0,D162&lt;&gt;0),"(AA):","")</f>
        <v/>
      </c>
      <c r="F163" s="92"/>
      <c r="G163" s="101"/>
      <c r="I163" s="199"/>
      <c r="J163" s="192"/>
      <c r="K163" s="213"/>
      <c r="L163" s="214"/>
    </row>
    <row r="164" spans="2:12" ht="38" customHeight="1">
      <c r="B164" s="202">
        <f>B162+1</f>
        <v>44177</v>
      </c>
      <c r="C164" s="200"/>
      <c r="D164" s="200"/>
      <c r="E164" s="89" t="str">
        <f t="shared" ref="E164" si="235">IF(AND(C164=0,D164=0),"",IF(C164&lt;&gt;0,"(L):",IF(AND(C164=0,D164&lt;&gt;0),"(AA):")))</f>
        <v/>
      </c>
      <c r="F164" s="90"/>
      <c r="G164" s="100"/>
      <c r="I164" s="199">
        <f>IF(Input!$F$23&lt;&gt;"Annuale",$C$218, $C$218+'Secondo periodo'!$C$219)</f>
        <v>4</v>
      </c>
      <c r="J164" s="192">
        <f>IF(Input!$F$23&lt;&gt;"Annuale",$D$218, $D$218+'Secondo periodo'!$D$219)</f>
        <v>4</v>
      </c>
      <c r="K164" s="212">
        <f t="shared" ref="K164" si="236">I164+J164</f>
        <v>8</v>
      </c>
      <c r="L164" s="214">
        <f t="shared" si="209"/>
        <v>79</v>
      </c>
    </row>
    <row r="165" spans="2:12" ht="38" customHeight="1">
      <c r="B165" s="203"/>
      <c r="C165" s="201"/>
      <c r="D165" s="201"/>
      <c r="E165" s="91" t="str">
        <f t="shared" ref="E165" si="237">IF(AND(C164&lt;&gt;0,D164&lt;&gt;0),"(AA):","")</f>
        <v/>
      </c>
      <c r="F165" s="92"/>
      <c r="G165" s="101"/>
      <c r="I165" s="199"/>
      <c r="J165" s="192"/>
      <c r="K165" s="213"/>
      <c r="L165" s="214"/>
    </row>
    <row r="166" spans="2:12" ht="38" customHeight="1">
      <c r="B166" s="202">
        <f>B164+1</f>
        <v>44178</v>
      </c>
      <c r="C166" s="200"/>
      <c r="D166" s="200"/>
      <c r="E166" s="89" t="str">
        <f t="shared" ref="E166" si="238">IF(AND(C166=0,D166=0),"",IF(C166&lt;&gt;0,"(L):",IF(AND(C166=0,D166&lt;&gt;0),"(AA):")))</f>
        <v/>
      </c>
      <c r="F166" s="90"/>
      <c r="G166" s="100"/>
      <c r="I166" s="199">
        <f>IF(Input!$F$23&lt;&gt;"Annuale",$C$218, $C$218+'Secondo periodo'!$C$219)</f>
        <v>4</v>
      </c>
      <c r="J166" s="192">
        <f>IF(Input!$F$23&lt;&gt;"Annuale",$D$218, $D$218+'Secondo periodo'!$D$219)</f>
        <v>4</v>
      </c>
      <c r="K166" s="212">
        <f t="shared" ref="K166" si="239">I166+J166</f>
        <v>8</v>
      </c>
      <c r="L166" s="214">
        <f t="shared" si="209"/>
        <v>79</v>
      </c>
    </row>
    <row r="167" spans="2:12" ht="38" customHeight="1">
      <c r="B167" s="203"/>
      <c r="C167" s="201"/>
      <c r="D167" s="201"/>
      <c r="E167" s="91" t="str">
        <f t="shared" ref="E167" si="240">IF(AND(C166&lt;&gt;0,D166&lt;&gt;0),"(AA):","")</f>
        <v/>
      </c>
      <c r="F167" s="92"/>
      <c r="G167" s="101"/>
      <c r="I167" s="199"/>
      <c r="J167" s="192"/>
      <c r="K167" s="213"/>
      <c r="L167" s="214"/>
    </row>
    <row r="168" spans="2:12" ht="38" customHeight="1">
      <c r="B168" s="202">
        <f>B166+1</f>
        <v>44179</v>
      </c>
      <c r="C168" s="200"/>
      <c r="D168" s="200"/>
      <c r="E168" s="89" t="str">
        <f t="shared" ref="E168" si="241">IF(AND(C168=0,D168=0),"",IF(C168&lt;&gt;0,"(L):",IF(AND(C168=0,D168&lt;&gt;0),"(AA):")))</f>
        <v/>
      </c>
      <c r="F168" s="90"/>
      <c r="G168" s="100"/>
      <c r="I168" s="199">
        <f>IF(Input!$F$23&lt;&gt;"Annuale",$C$218, $C$218+'Secondo periodo'!$C$219)</f>
        <v>4</v>
      </c>
      <c r="J168" s="192">
        <f>IF(Input!$F$23&lt;&gt;"Annuale",$D$218, $D$218+'Secondo periodo'!$D$219)</f>
        <v>4</v>
      </c>
      <c r="K168" s="212">
        <f t="shared" ref="K168" si="242">I168+J168</f>
        <v>8</v>
      </c>
      <c r="L168" s="214">
        <f t="shared" si="209"/>
        <v>79</v>
      </c>
    </row>
    <row r="169" spans="2:12" ht="38" customHeight="1">
      <c r="B169" s="203"/>
      <c r="C169" s="201"/>
      <c r="D169" s="201"/>
      <c r="E169" s="91" t="str">
        <f t="shared" ref="E169" si="243">IF(AND(C168&lt;&gt;0,D168&lt;&gt;0),"(AA):","")</f>
        <v/>
      </c>
      <c r="F169" s="92"/>
      <c r="G169" s="101"/>
      <c r="I169" s="199"/>
      <c r="J169" s="192"/>
      <c r="K169" s="213"/>
      <c r="L169" s="214"/>
    </row>
    <row r="170" spans="2:12" ht="38" customHeight="1">
      <c r="B170" s="202">
        <f>B168+1</f>
        <v>44180</v>
      </c>
      <c r="C170" s="200"/>
      <c r="D170" s="200"/>
      <c r="E170" s="89" t="str">
        <f t="shared" ref="E170" si="244">IF(AND(C170=0,D170=0),"",IF(C170&lt;&gt;0,"(L):",IF(AND(C170=0,D170&lt;&gt;0),"(AA):")))</f>
        <v/>
      </c>
      <c r="F170" s="90"/>
      <c r="G170" s="100"/>
      <c r="I170" s="199">
        <f>IF(Input!$F$23&lt;&gt;"Annuale",$C$218, $C$218+'Secondo periodo'!$C$219)</f>
        <v>4</v>
      </c>
      <c r="J170" s="192">
        <f>IF(Input!$F$23&lt;&gt;"Annuale",$D$218, $D$218+'Secondo periodo'!$D$219)</f>
        <v>4</v>
      </c>
      <c r="K170" s="212">
        <f t="shared" ref="K170" si="245">I170+J170</f>
        <v>8</v>
      </c>
      <c r="L170" s="214">
        <f t="shared" si="209"/>
        <v>79</v>
      </c>
    </row>
    <row r="171" spans="2:12" ht="38" customHeight="1">
      <c r="B171" s="203"/>
      <c r="C171" s="201"/>
      <c r="D171" s="201"/>
      <c r="E171" s="91" t="str">
        <f t="shared" ref="E171" si="246">IF(AND(C170&lt;&gt;0,D170&lt;&gt;0),"(AA):","")</f>
        <v/>
      </c>
      <c r="F171" s="92"/>
      <c r="G171" s="101"/>
      <c r="I171" s="199"/>
      <c r="J171" s="192"/>
      <c r="K171" s="213"/>
      <c r="L171" s="214"/>
    </row>
    <row r="172" spans="2:12" ht="38" customHeight="1">
      <c r="B172" s="202">
        <f>B170+1</f>
        <v>44181</v>
      </c>
      <c r="C172" s="200"/>
      <c r="D172" s="200"/>
      <c r="E172" s="89" t="str">
        <f t="shared" ref="E172" si="247">IF(AND(C172=0,D172=0),"",IF(C172&lt;&gt;0,"(L):",IF(AND(C172=0,D172&lt;&gt;0),"(AA):")))</f>
        <v/>
      </c>
      <c r="F172" s="90"/>
      <c r="G172" s="100"/>
      <c r="I172" s="199">
        <f>IF(Input!$F$23&lt;&gt;"Annuale",$C$218, $C$218+'Secondo periodo'!$C$219)</f>
        <v>4</v>
      </c>
      <c r="J172" s="192">
        <f>IF(Input!$F$23&lt;&gt;"Annuale",$D$218, $D$218+'Secondo periodo'!$D$219)</f>
        <v>4</v>
      </c>
      <c r="K172" s="212">
        <f t="shared" ref="K172" si="248">I172+J172</f>
        <v>8</v>
      </c>
      <c r="L172" s="214">
        <f t="shared" si="209"/>
        <v>79</v>
      </c>
    </row>
    <row r="173" spans="2:12" ht="38" customHeight="1">
      <c r="B173" s="203"/>
      <c r="C173" s="201"/>
      <c r="D173" s="201"/>
      <c r="E173" s="91" t="str">
        <f t="shared" ref="E173" si="249">IF(AND(C172&lt;&gt;0,D172&lt;&gt;0),"(AA):","")</f>
        <v/>
      </c>
      <c r="F173" s="92"/>
      <c r="G173" s="101"/>
      <c r="I173" s="199"/>
      <c r="J173" s="192"/>
      <c r="K173" s="213"/>
      <c r="L173" s="214"/>
    </row>
    <row r="174" spans="2:12" ht="38" customHeight="1">
      <c r="B174" s="202">
        <f>B172+1</f>
        <v>44182</v>
      </c>
      <c r="C174" s="200"/>
      <c r="D174" s="200"/>
      <c r="E174" s="89" t="str">
        <f t="shared" ref="E174" si="250">IF(AND(C174=0,D174=0),"",IF(C174&lt;&gt;0,"(L):",IF(AND(C174=0,D174&lt;&gt;0),"(AA):")))</f>
        <v/>
      </c>
      <c r="F174" s="90"/>
      <c r="G174" s="100"/>
      <c r="I174" s="199">
        <f>IF(Input!$F$23&lt;&gt;"Annuale",$C$218, $C$218+'Secondo periodo'!$C$219)</f>
        <v>4</v>
      </c>
      <c r="J174" s="192">
        <f>IF(Input!$F$23&lt;&gt;"Annuale",$D$218, $D$218+'Secondo periodo'!$D$219)</f>
        <v>4</v>
      </c>
      <c r="K174" s="212">
        <f t="shared" ref="K174" si="251">I174+J174</f>
        <v>8</v>
      </c>
      <c r="L174" s="214">
        <f t="shared" si="209"/>
        <v>79</v>
      </c>
    </row>
    <row r="175" spans="2:12" ht="38" customHeight="1">
      <c r="B175" s="203"/>
      <c r="C175" s="201"/>
      <c r="D175" s="201"/>
      <c r="E175" s="91" t="str">
        <f t="shared" ref="E175" si="252">IF(AND(C174&lt;&gt;0,D174&lt;&gt;0),"(AA):","")</f>
        <v/>
      </c>
      <c r="F175" s="92"/>
      <c r="G175" s="101"/>
      <c r="I175" s="199"/>
      <c r="J175" s="192"/>
      <c r="K175" s="213"/>
      <c r="L175" s="214"/>
    </row>
    <row r="176" spans="2:12" ht="38" customHeight="1">
      <c r="B176" s="202">
        <f>B174+1</f>
        <v>44183</v>
      </c>
      <c r="C176" s="200"/>
      <c r="D176" s="200"/>
      <c r="E176" s="89" t="str">
        <f t="shared" ref="E176" si="253">IF(AND(C176=0,D176=0),"",IF(C176&lt;&gt;0,"(L):",IF(AND(C176=0,D176&lt;&gt;0),"(AA):")))</f>
        <v/>
      </c>
      <c r="F176" s="90"/>
      <c r="G176" s="100"/>
      <c r="I176" s="199">
        <f>IF(Input!$F$23&lt;&gt;"Annuale",$C$218, $C$218+'Secondo periodo'!$C$219)</f>
        <v>4</v>
      </c>
      <c r="J176" s="192">
        <f>IF(Input!$F$23&lt;&gt;"Annuale",$D$218, $D$218+'Secondo periodo'!$D$219)</f>
        <v>4</v>
      </c>
      <c r="K176" s="212">
        <f t="shared" ref="K176" si="254">I176+J176</f>
        <v>8</v>
      </c>
      <c r="L176" s="214">
        <f t="shared" si="209"/>
        <v>79</v>
      </c>
    </row>
    <row r="177" spans="2:12" ht="38" customHeight="1">
      <c r="B177" s="203"/>
      <c r="C177" s="201"/>
      <c r="D177" s="201"/>
      <c r="E177" s="91" t="str">
        <f t="shared" ref="E177" si="255">IF(AND(C176&lt;&gt;0,D176&lt;&gt;0),"(AA):","")</f>
        <v/>
      </c>
      <c r="F177" s="92"/>
      <c r="G177" s="101"/>
      <c r="I177" s="199"/>
      <c r="J177" s="192"/>
      <c r="K177" s="213"/>
      <c r="L177" s="214"/>
    </row>
    <row r="178" spans="2:12" ht="38" customHeight="1">
      <c r="B178" s="202">
        <f>B176+1</f>
        <v>44184</v>
      </c>
      <c r="C178" s="200"/>
      <c r="D178" s="200"/>
      <c r="E178" s="89" t="str">
        <f t="shared" ref="E178" si="256">IF(AND(C178=0,D178=0),"",IF(C178&lt;&gt;0,"(L):",IF(AND(C178=0,D178&lt;&gt;0),"(AA):")))</f>
        <v/>
      </c>
      <c r="F178" s="90"/>
      <c r="G178" s="100"/>
      <c r="I178" s="199">
        <f>IF(Input!$F$23&lt;&gt;"Annuale",$C$218, $C$218+'Secondo periodo'!$C$219)</f>
        <v>4</v>
      </c>
      <c r="J178" s="192">
        <f>IF(Input!$F$23&lt;&gt;"Annuale",$D$218, $D$218+'Secondo periodo'!$D$219)</f>
        <v>4</v>
      </c>
      <c r="K178" s="212">
        <f t="shared" ref="K178" si="257">I178+J178</f>
        <v>8</v>
      </c>
      <c r="L178" s="214">
        <f t="shared" si="209"/>
        <v>79</v>
      </c>
    </row>
    <row r="179" spans="2:12" ht="38" customHeight="1">
      <c r="B179" s="203"/>
      <c r="C179" s="201"/>
      <c r="D179" s="201"/>
      <c r="E179" s="91" t="str">
        <f t="shared" ref="E179" si="258">IF(AND(C178&lt;&gt;0,D178&lt;&gt;0),"(AA):","")</f>
        <v/>
      </c>
      <c r="F179" s="92"/>
      <c r="G179" s="101"/>
      <c r="I179" s="199"/>
      <c r="J179" s="192"/>
      <c r="K179" s="213"/>
      <c r="L179" s="214"/>
    </row>
    <row r="180" spans="2:12" ht="38" customHeight="1">
      <c r="B180" s="202">
        <f>B178+1</f>
        <v>44185</v>
      </c>
      <c r="C180" s="200"/>
      <c r="D180" s="200"/>
      <c r="E180" s="89" t="str">
        <f t="shared" ref="E180" si="259">IF(AND(C180=0,D180=0),"",IF(C180&lt;&gt;0,"(L):",IF(AND(C180=0,D180&lt;&gt;0),"(AA):")))</f>
        <v/>
      </c>
      <c r="F180" s="90"/>
      <c r="G180" s="100"/>
      <c r="I180" s="199">
        <f>IF(Input!$F$23&lt;&gt;"Annuale",$C$218, $C$218+'Secondo periodo'!$C$219)</f>
        <v>4</v>
      </c>
      <c r="J180" s="192">
        <f>IF(Input!$F$23&lt;&gt;"Annuale",$D$218, $D$218+'Secondo periodo'!$D$219)</f>
        <v>4</v>
      </c>
      <c r="K180" s="212">
        <f t="shared" ref="K180" si="260">I180+J180</f>
        <v>8</v>
      </c>
      <c r="L180" s="214">
        <f t="shared" si="209"/>
        <v>79</v>
      </c>
    </row>
    <row r="181" spans="2:12" ht="38" customHeight="1" thickBot="1">
      <c r="B181" s="203"/>
      <c r="C181" s="201"/>
      <c r="D181" s="201"/>
      <c r="E181" s="91" t="str">
        <f t="shared" ref="E181" si="261">IF(AND(C180&lt;&gt;0,D180&lt;&gt;0),"(AA):","")</f>
        <v/>
      </c>
      <c r="F181" s="92"/>
      <c r="G181" s="101"/>
      <c r="I181" s="199"/>
      <c r="J181" s="192"/>
      <c r="K181" s="213"/>
      <c r="L181" s="214"/>
    </row>
    <row r="182" spans="2:12" ht="76" customHeight="1" thickTop="1" thickBot="1">
      <c r="B182" s="93" t="s">
        <v>5</v>
      </c>
      <c r="C182" s="94"/>
      <c r="D182" s="94"/>
      <c r="E182" s="93"/>
      <c r="F182" s="94"/>
      <c r="G182" s="88" t="s">
        <v>105</v>
      </c>
      <c r="I182" s="98" t="s">
        <v>95</v>
      </c>
      <c r="J182" s="98" t="s">
        <v>96</v>
      </c>
      <c r="K182" s="99" t="s">
        <v>97</v>
      </c>
      <c r="L182" s="99" t="s">
        <v>54</v>
      </c>
    </row>
    <row r="183" spans="2:12" ht="38" customHeight="1" thickTop="1">
      <c r="B183" s="202">
        <f>B180+1</f>
        <v>44186</v>
      </c>
      <c r="C183" s="200"/>
      <c r="D183" s="200"/>
      <c r="E183" s="89" t="str">
        <f t="shared" ref="E183" si="262">IF(AND(C183=0,D183=0),"",IF(C183&lt;&gt;0,"(L):",IF(AND(C183=0,D183&lt;&gt;0),"(AA):")))</f>
        <v/>
      </c>
      <c r="F183" s="90"/>
      <c r="G183" s="100"/>
      <c r="I183" s="199">
        <f>IF(Input!$F$23&lt;&gt;"Annuale",$C$218, $C$218+'Secondo periodo'!$C$219)</f>
        <v>4</v>
      </c>
      <c r="J183" s="192">
        <f>IF(Input!$F$23&lt;&gt;"Annuale",$D$218, $D$218+'Secondo periodo'!$D$219)</f>
        <v>4</v>
      </c>
      <c r="K183" s="212">
        <f t="shared" ref="K183" si="263">I183+J183</f>
        <v>8</v>
      </c>
      <c r="L183" s="214">
        <f t="shared" ref="L183:L187" si="264">$D$219-K183</f>
        <v>79</v>
      </c>
    </row>
    <row r="184" spans="2:12" ht="38" customHeight="1">
      <c r="B184" s="203"/>
      <c r="C184" s="201"/>
      <c r="D184" s="201"/>
      <c r="E184" s="91" t="str">
        <f t="shared" ref="E184" si="265">IF(AND(C183&lt;&gt;0,D183&lt;&gt;0),"(AA):","")</f>
        <v/>
      </c>
      <c r="F184" s="92"/>
      <c r="G184" s="101"/>
      <c r="I184" s="199"/>
      <c r="J184" s="192"/>
      <c r="K184" s="213"/>
      <c r="L184" s="214"/>
    </row>
    <row r="185" spans="2:12" ht="38" customHeight="1">
      <c r="B185" s="202">
        <f t="shared" ref="B185" si="266">B183+1</f>
        <v>44187</v>
      </c>
      <c r="C185" s="200"/>
      <c r="D185" s="200"/>
      <c r="E185" s="89" t="str">
        <f t="shared" ref="E185" si="267">IF(AND(C185=0,D185=0),"",IF(C185&lt;&gt;0,"(L):",IF(AND(C185=0,D185&lt;&gt;0),"(AA):")))</f>
        <v/>
      </c>
      <c r="F185" s="90"/>
      <c r="G185" s="100"/>
      <c r="I185" s="199">
        <f>IF(Input!$F$23&lt;&gt;"Annuale",$C$218, $C$218+'Secondo periodo'!$C$219)</f>
        <v>4</v>
      </c>
      <c r="J185" s="192">
        <f>IF(Input!$F$23&lt;&gt;"Annuale",$D$218, $D$218+'Secondo periodo'!$D$219)</f>
        <v>4</v>
      </c>
      <c r="K185" s="212">
        <f t="shared" ref="K185" si="268">I185+J185</f>
        <v>8</v>
      </c>
      <c r="L185" s="214">
        <f t="shared" si="264"/>
        <v>79</v>
      </c>
    </row>
    <row r="186" spans="2:12" ht="38" customHeight="1">
      <c r="B186" s="203"/>
      <c r="C186" s="201"/>
      <c r="D186" s="201"/>
      <c r="E186" s="91" t="str">
        <f t="shared" ref="E186" si="269">IF(AND(C185&lt;&gt;0,D185&lt;&gt;0),"(AA):","")</f>
        <v/>
      </c>
      <c r="F186" s="92"/>
      <c r="G186" s="101"/>
      <c r="I186" s="199"/>
      <c r="J186" s="192"/>
      <c r="K186" s="213"/>
      <c r="L186" s="214"/>
    </row>
    <row r="187" spans="2:12" ht="38" customHeight="1">
      <c r="B187" s="202">
        <f>B185+1</f>
        <v>44188</v>
      </c>
      <c r="C187" s="200"/>
      <c r="D187" s="200"/>
      <c r="E187" s="89" t="str">
        <f t="shared" ref="E187" si="270">IF(AND(C187=0,D187=0),"",IF(C187&lt;&gt;0,"(L):",IF(AND(C187=0,D187&lt;&gt;0),"(AA):")))</f>
        <v/>
      </c>
      <c r="F187" s="90"/>
      <c r="G187" s="100"/>
      <c r="I187" s="199">
        <f>IF(Input!$F$23&lt;&gt;"Annuale",$C$218, $C$218+'Secondo periodo'!$C$219)</f>
        <v>4</v>
      </c>
      <c r="J187" s="192">
        <f>IF(Input!$F$23&lt;&gt;"Annuale",$D$218, $D$218+'Secondo periodo'!$D$219)</f>
        <v>4</v>
      </c>
      <c r="K187" s="212">
        <f t="shared" ref="K187" si="271">I187+J187</f>
        <v>8</v>
      </c>
      <c r="L187" s="214">
        <f t="shared" si="264"/>
        <v>79</v>
      </c>
    </row>
    <row r="188" spans="2:12" ht="38" customHeight="1" thickBot="1">
      <c r="B188" s="204"/>
      <c r="C188" s="201"/>
      <c r="D188" s="201"/>
      <c r="E188" s="91" t="str">
        <f t="shared" ref="E188" si="272">IF(AND(C187&lt;&gt;0,D187&lt;&gt;0),"(AA):","")</f>
        <v/>
      </c>
      <c r="F188" s="92"/>
      <c r="G188" s="101"/>
      <c r="I188" s="199"/>
      <c r="J188" s="192"/>
      <c r="K188" s="213"/>
      <c r="L188" s="214"/>
    </row>
    <row r="189" spans="2:12" ht="76" customHeight="1" thickTop="1" thickBot="1">
      <c r="B189" s="5">
        <f>DATE(Input!G13,1,1)</f>
        <v>44197</v>
      </c>
      <c r="C189" s="60" t="s">
        <v>62</v>
      </c>
      <c r="D189" s="61" t="s">
        <v>63</v>
      </c>
      <c r="E189" s="193" t="s">
        <v>94</v>
      </c>
      <c r="F189" s="194"/>
      <c r="G189" s="88" t="s">
        <v>105</v>
      </c>
      <c r="I189" s="98" t="s">
        <v>95</v>
      </c>
      <c r="J189" s="98" t="s">
        <v>96</v>
      </c>
      <c r="K189" s="99" t="s">
        <v>97</v>
      </c>
      <c r="L189" s="99" t="s">
        <v>54</v>
      </c>
    </row>
    <row r="190" spans="2:12" ht="38" customHeight="1" thickTop="1">
      <c r="B190" s="205">
        <f>B189+6</f>
        <v>44203</v>
      </c>
      <c r="C190" s="200"/>
      <c r="D190" s="200"/>
      <c r="E190" s="89" t="str">
        <f t="shared" ref="E190" si="273">IF(AND(C190=0,D190=0),"",IF(C190&lt;&gt;0,"(L):",IF(AND(C190=0,D190&lt;&gt;0),"(AA):")))</f>
        <v/>
      </c>
      <c r="F190" s="90"/>
      <c r="G190" s="100"/>
      <c r="I190" s="199">
        <f>IF(Input!$F$23&lt;&gt;"Annuale",$C$218, $C$218+'Secondo periodo'!$C$219)</f>
        <v>4</v>
      </c>
      <c r="J190" s="192">
        <f>IF(Input!$F$23&lt;&gt;"Annuale",$D$218, $D$218+'Secondo periodo'!$D$219)</f>
        <v>4</v>
      </c>
      <c r="K190" s="212">
        <f t="shared" ref="K190" si="274">I190+J190</f>
        <v>8</v>
      </c>
      <c r="L190" s="214">
        <f t="shared" ref="L190:L216" si="275">$D$219-K190</f>
        <v>79</v>
      </c>
    </row>
    <row r="191" spans="2:12" ht="38" customHeight="1">
      <c r="B191" s="203"/>
      <c r="C191" s="201"/>
      <c r="D191" s="201"/>
      <c r="E191" s="91" t="str">
        <f t="shared" ref="E191" si="276">IF(AND(C190&lt;&gt;0,D190&lt;&gt;0),"(AA):","")</f>
        <v/>
      </c>
      <c r="F191" s="92"/>
      <c r="G191" s="101"/>
      <c r="I191" s="199"/>
      <c r="J191" s="192"/>
      <c r="K191" s="213"/>
      <c r="L191" s="214"/>
    </row>
    <row r="192" spans="2:12" ht="38" customHeight="1">
      <c r="B192" s="202">
        <f t="shared" ref="B192" si="277">B190+1</f>
        <v>44204</v>
      </c>
      <c r="C192" s="200"/>
      <c r="D192" s="200"/>
      <c r="E192" s="89" t="str">
        <f t="shared" ref="E192" si="278">IF(AND(C192=0,D192=0),"",IF(C192&lt;&gt;0,"(L):",IF(AND(C192=0,D192&lt;&gt;0),"(AA):")))</f>
        <v/>
      </c>
      <c r="F192" s="90"/>
      <c r="G192" s="100"/>
      <c r="I192" s="199">
        <f>IF(Input!$F$23&lt;&gt;"Annuale",$C$218, $C$218+'Secondo periodo'!$C$219)</f>
        <v>4</v>
      </c>
      <c r="J192" s="192">
        <f>IF(Input!$F$23&lt;&gt;"Annuale",$D$218, $D$218+'Secondo periodo'!$D$219)</f>
        <v>4</v>
      </c>
      <c r="K192" s="212">
        <f t="shared" ref="K192" si="279">I192+J192</f>
        <v>8</v>
      </c>
      <c r="L192" s="214">
        <f t="shared" si="275"/>
        <v>79</v>
      </c>
    </row>
    <row r="193" spans="2:12" ht="38" customHeight="1">
      <c r="B193" s="203"/>
      <c r="C193" s="201"/>
      <c r="D193" s="201"/>
      <c r="E193" s="91" t="str">
        <f t="shared" ref="E193" si="280">IF(AND(C192&lt;&gt;0,D192&lt;&gt;0),"(AA):","")</f>
        <v/>
      </c>
      <c r="F193" s="92"/>
      <c r="G193" s="101"/>
      <c r="I193" s="199"/>
      <c r="J193" s="192"/>
      <c r="K193" s="213"/>
      <c r="L193" s="214"/>
    </row>
    <row r="194" spans="2:12" ht="38" customHeight="1">
      <c r="B194" s="202">
        <f>B192+1</f>
        <v>44205</v>
      </c>
      <c r="C194" s="200"/>
      <c r="D194" s="200"/>
      <c r="E194" s="89" t="str">
        <f t="shared" ref="E194" si="281">IF(AND(C194=0,D194=0),"",IF(C194&lt;&gt;0,"(L):",IF(AND(C194=0,D194&lt;&gt;0),"(AA):")))</f>
        <v/>
      </c>
      <c r="F194" s="90"/>
      <c r="G194" s="100"/>
      <c r="I194" s="199">
        <f>IF(Input!$F$23&lt;&gt;"Annuale",$C$218, $C$218+'Secondo periodo'!$C$219)</f>
        <v>4</v>
      </c>
      <c r="J194" s="192">
        <f>IF(Input!$F$23&lt;&gt;"Annuale",$D$218, $D$218+'Secondo periodo'!$D$219)</f>
        <v>4</v>
      </c>
      <c r="K194" s="212">
        <f t="shared" ref="K194" si="282">I194+J194</f>
        <v>8</v>
      </c>
      <c r="L194" s="214">
        <f t="shared" si="275"/>
        <v>79</v>
      </c>
    </row>
    <row r="195" spans="2:12" ht="38" customHeight="1">
      <c r="B195" s="203"/>
      <c r="C195" s="201"/>
      <c r="D195" s="201"/>
      <c r="E195" s="91" t="str">
        <f t="shared" ref="E195" si="283">IF(AND(C194&lt;&gt;0,D194&lt;&gt;0),"(AA):","")</f>
        <v/>
      </c>
      <c r="F195" s="92"/>
      <c r="G195" s="101"/>
      <c r="I195" s="199"/>
      <c r="J195" s="192"/>
      <c r="K195" s="213"/>
      <c r="L195" s="214"/>
    </row>
    <row r="196" spans="2:12" ht="38" customHeight="1">
      <c r="B196" s="202">
        <f>B194+1</f>
        <v>44206</v>
      </c>
      <c r="C196" s="200"/>
      <c r="D196" s="200"/>
      <c r="E196" s="89" t="str">
        <f t="shared" ref="E196" si="284">IF(AND(C196=0,D196=0),"",IF(C196&lt;&gt;0,"(L):",IF(AND(C196=0,D196&lt;&gt;0),"(AA):")))</f>
        <v/>
      </c>
      <c r="F196" s="90"/>
      <c r="G196" s="100"/>
      <c r="I196" s="199">
        <f>IF(Input!$F$23&lt;&gt;"Annuale",$C$218, $C$218+'Secondo periodo'!$C$219)</f>
        <v>4</v>
      </c>
      <c r="J196" s="192">
        <f>IF(Input!$F$23&lt;&gt;"Annuale",$D$218, $D$218+'Secondo periodo'!$D$219)</f>
        <v>4</v>
      </c>
      <c r="K196" s="212">
        <f t="shared" ref="K196" si="285">I196+J196</f>
        <v>8</v>
      </c>
      <c r="L196" s="214">
        <f t="shared" si="275"/>
        <v>79</v>
      </c>
    </row>
    <row r="197" spans="2:12" ht="38" customHeight="1">
      <c r="B197" s="203"/>
      <c r="C197" s="201"/>
      <c r="D197" s="201"/>
      <c r="E197" s="91" t="str">
        <f t="shared" ref="E197" si="286">IF(AND(C196&lt;&gt;0,D196&lt;&gt;0),"(AA):","")</f>
        <v/>
      </c>
      <c r="F197" s="92"/>
      <c r="G197" s="101"/>
      <c r="I197" s="199"/>
      <c r="J197" s="192"/>
      <c r="K197" s="213"/>
      <c r="L197" s="214"/>
    </row>
    <row r="198" spans="2:12" ht="38" customHeight="1">
      <c r="B198" s="202">
        <f>B196+1</f>
        <v>44207</v>
      </c>
      <c r="C198" s="200"/>
      <c r="D198" s="200"/>
      <c r="E198" s="89" t="str">
        <f t="shared" ref="E198" si="287">IF(AND(C198=0,D198=0),"",IF(C198&lt;&gt;0,"(L):",IF(AND(C198=0,D198&lt;&gt;0),"(AA):")))</f>
        <v/>
      </c>
      <c r="F198" s="90"/>
      <c r="G198" s="100"/>
      <c r="I198" s="199">
        <f>IF(Input!$F$23&lt;&gt;"Annuale",$C$218, $C$218+'Secondo periodo'!$C$219)</f>
        <v>4</v>
      </c>
      <c r="J198" s="192">
        <f>IF(Input!$F$23&lt;&gt;"Annuale",$D$218, $D$218+'Secondo periodo'!$D$219)</f>
        <v>4</v>
      </c>
      <c r="K198" s="212">
        <f t="shared" ref="K198" si="288">I198+J198</f>
        <v>8</v>
      </c>
      <c r="L198" s="214">
        <f t="shared" si="275"/>
        <v>79</v>
      </c>
    </row>
    <row r="199" spans="2:12" ht="38" customHeight="1">
      <c r="B199" s="203"/>
      <c r="C199" s="201"/>
      <c r="D199" s="201"/>
      <c r="E199" s="91" t="str">
        <f t="shared" ref="E199" si="289">IF(AND(C198&lt;&gt;0,D198&lt;&gt;0),"(AA):","")</f>
        <v/>
      </c>
      <c r="F199" s="92"/>
      <c r="G199" s="101"/>
      <c r="I199" s="199"/>
      <c r="J199" s="192"/>
      <c r="K199" s="213"/>
      <c r="L199" s="214"/>
    </row>
    <row r="200" spans="2:12" ht="38" customHeight="1">
      <c r="B200" s="202">
        <f>B198+1</f>
        <v>44208</v>
      </c>
      <c r="C200" s="200"/>
      <c r="D200" s="200"/>
      <c r="E200" s="89" t="str">
        <f t="shared" ref="E200" si="290">IF(AND(C200=0,D200=0),"",IF(C200&lt;&gt;0,"(L):",IF(AND(C200=0,D200&lt;&gt;0),"(AA):")))</f>
        <v/>
      </c>
      <c r="F200" s="90"/>
      <c r="G200" s="100"/>
      <c r="I200" s="199">
        <f>IF(Input!$F$23&lt;&gt;"Annuale",$C$218, $C$218+'Secondo periodo'!$C$219)</f>
        <v>4</v>
      </c>
      <c r="J200" s="192">
        <f>IF(Input!$F$23&lt;&gt;"Annuale",$D$218, $D$218+'Secondo periodo'!$D$219)</f>
        <v>4</v>
      </c>
      <c r="K200" s="212">
        <f t="shared" ref="K200" si="291">I200+J200</f>
        <v>8</v>
      </c>
      <c r="L200" s="214">
        <f t="shared" si="275"/>
        <v>79</v>
      </c>
    </row>
    <row r="201" spans="2:12" ht="38" customHeight="1">
      <c r="B201" s="203"/>
      <c r="C201" s="201"/>
      <c r="D201" s="201"/>
      <c r="E201" s="91" t="str">
        <f t="shared" ref="E201" si="292">IF(AND(C200&lt;&gt;0,D200&lt;&gt;0),"(AA):","")</f>
        <v/>
      </c>
      <c r="F201" s="92"/>
      <c r="G201" s="101"/>
      <c r="I201" s="199"/>
      <c r="J201" s="192"/>
      <c r="K201" s="213"/>
      <c r="L201" s="214"/>
    </row>
    <row r="202" spans="2:12" ht="38" customHeight="1">
      <c r="B202" s="202">
        <f>B200+1</f>
        <v>44209</v>
      </c>
      <c r="C202" s="200"/>
      <c r="D202" s="200"/>
      <c r="E202" s="89" t="str">
        <f t="shared" ref="E202" si="293">IF(AND(C202=0,D202=0),"",IF(C202&lt;&gt;0,"(L):",IF(AND(C202=0,D202&lt;&gt;0),"(AA):")))</f>
        <v/>
      </c>
      <c r="F202" s="90"/>
      <c r="G202" s="100"/>
      <c r="I202" s="199">
        <f>IF(Input!$F$23&lt;&gt;"Annuale",$C$218, $C$218+'Secondo periodo'!$C$219)</f>
        <v>4</v>
      </c>
      <c r="J202" s="192">
        <f>IF(Input!$F$23&lt;&gt;"Annuale",$D$218, $D$218+'Secondo periodo'!$D$219)</f>
        <v>4</v>
      </c>
      <c r="K202" s="212">
        <f t="shared" ref="K202" si="294">I202+J202</f>
        <v>8</v>
      </c>
      <c r="L202" s="214">
        <f t="shared" si="275"/>
        <v>79</v>
      </c>
    </row>
    <row r="203" spans="2:12" ht="38" customHeight="1">
      <c r="B203" s="203"/>
      <c r="C203" s="201"/>
      <c r="D203" s="201"/>
      <c r="E203" s="91" t="str">
        <f t="shared" ref="E203" si="295">IF(AND(C202&lt;&gt;0,D202&lt;&gt;0),"(AA):","")</f>
        <v/>
      </c>
      <c r="F203" s="92"/>
      <c r="G203" s="101"/>
      <c r="I203" s="199"/>
      <c r="J203" s="192"/>
      <c r="K203" s="213"/>
      <c r="L203" s="214"/>
    </row>
    <row r="204" spans="2:12" ht="38" customHeight="1">
      <c r="B204" s="202">
        <f>B202+1</f>
        <v>44210</v>
      </c>
      <c r="C204" s="200"/>
      <c r="D204" s="200"/>
      <c r="E204" s="89" t="str">
        <f t="shared" ref="E204" si="296">IF(AND(C204=0,D204=0),"",IF(C204&lt;&gt;0,"(L):",IF(AND(C204=0,D204&lt;&gt;0),"(AA):")))</f>
        <v/>
      </c>
      <c r="F204" s="90"/>
      <c r="G204" s="100"/>
      <c r="I204" s="199">
        <f>IF(Input!$F$23&lt;&gt;"Annuale",$C$218, $C$218+'Secondo periodo'!$C$219)</f>
        <v>4</v>
      </c>
      <c r="J204" s="192">
        <f>IF(Input!$F$23&lt;&gt;"Annuale",$D$218, $D$218+'Secondo periodo'!$D$219)</f>
        <v>4</v>
      </c>
      <c r="K204" s="212">
        <f t="shared" ref="K204" si="297">I204+J204</f>
        <v>8</v>
      </c>
      <c r="L204" s="214">
        <f t="shared" si="275"/>
        <v>79</v>
      </c>
    </row>
    <row r="205" spans="2:12" ht="38" customHeight="1">
      <c r="B205" s="203"/>
      <c r="C205" s="201"/>
      <c r="D205" s="201"/>
      <c r="E205" s="91" t="str">
        <f t="shared" ref="E205" si="298">IF(AND(C204&lt;&gt;0,D204&lt;&gt;0),"(AA):","")</f>
        <v/>
      </c>
      <c r="F205" s="92"/>
      <c r="G205" s="101"/>
      <c r="I205" s="199"/>
      <c r="J205" s="192"/>
      <c r="K205" s="213"/>
      <c r="L205" s="214"/>
    </row>
    <row r="206" spans="2:12" ht="38" customHeight="1">
      <c r="B206" s="202">
        <f>B204+1</f>
        <v>44211</v>
      </c>
      <c r="C206" s="200"/>
      <c r="D206" s="200"/>
      <c r="E206" s="89" t="str">
        <f t="shared" ref="E206" si="299">IF(AND(C206=0,D206=0),"",IF(C206&lt;&gt;0,"(L):",IF(AND(C206=0,D206&lt;&gt;0),"(AA):")))</f>
        <v/>
      </c>
      <c r="F206" s="90"/>
      <c r="G206" s="100"/>
      <c r="I206" s="199">
        <f>IF(Input!$F$23&lt;&gt;"Annuale",$C$218, $C$218+'Secondo periodo'!$C$219)</f>
        <v>4</v>
      </c>
      <c r="J206" s="192">
        <f>IF(Input!$F$23&lt;&gt;"Annuale",$D$218, $D$218+'Secondo periodo'!$D$219)</f>
        <v>4</v>
      </c>
      <c r="K206" s="212">
        <f t="shared" ref="K206" si="300">I206+J206</f>
        <v>8</v>
      </c>
      <c r="L206" s="214">
        <f t="shared" si="275"/>
        <v>79</v>
      </c>
    </row>
    <row r="207" spans="2:12" ht="38" customHeight="1">
      <c r="B207" s="203"/>
      <c r="C207" s="201"/>
      <c r="D207" s="201"/>
      <c r="E207" s="91" t="str">
        <f t="shared" ref="E207" si="301">IF(AND(C206&lt;&gt;0,D206&lt;&gt;0),"(AA):","")</f>
        <v/>
      </c>
      <c r="F207" s="92"/>
      <c r="G207" s="101"/>
      <c r="I207" s="199"/>
      <c r="J207" s="192"/>
      <c r="K207" s="213"/>
      <c r="L207" s="214"/>
    </row>
    <row r="208" spans="2:12" ht="38" customHeight="1">
      <c r="B208" s="202">
        <f>B206+1</f>
        <v>44212</v>
      </c>
      <c r="C208" s="200"/>
      <c r="D208" s="200"/>
      <c r="E208" s="89" t="str">
        <f t="shared" ref="E208" si="302">IF(AND(C208=0,D208=0),"",IF(C208&lt;&gt;0,"(L):",IF(AND(C208=0,D208&lt;&gt;0),"(AA):")))</f>
        <v/>
      </c>
      <c r="F208" s="90"/>
      <c r="G208" s="100"/>
      <c r="I208" s="199">
        <f>IF(Input!$F$23&lt;&gt;"Annuale",$C$218, $C$218+'Secondo periodo'!$C$219)</f>
        <v>4</v>
      </c>
      <c r="J208" s="192">
        <f>IF(Input!$F$23&lt;&gt;"Annuale",$D$218, $D$218+'Secondo periodo'!$D$219)</f>
        <v>4</v>
      </c>
      <c r="K208" s="212">
        <f t="shared" ref="K208" si="303">I208+J208</f>
        <v>8</v>
      </c>
      <c r="L208" s="214">
        <f t="shared" si="275"/>
        <v>79</v>
      </c>
    </row>
    <row r="209" spans="2:12" ht="38" customHeight="1">
      <c r="B209" s="203"/>
      <c r="C209" s="201"/>
      <c r="D209" s="201"/>
      <c r="E209" s="91" t="str">
        <f t="shared" ref="E209" si="304">IF(AND(C208&lt;&gt;0,D208&lt;&gt;0),"(AA):","")</f>
        <v/>
      </c>
      <c r="F209" s="92"/>
      <c r="G209" s="101"/>
      <c r="I209" s="199"/>
      <c r="J209" s="192"/>
      <c r="K209" s="213"/>
      <c r="L209" s="214"/>
    </row>
    <row r="210" spans="2:12" ht="38" customHeight="1">
      <c r="B210" s="202">
        <f>B208+1</f>
        <v>44213</v>
      </c>
      <c r="C210" s="200"/>
      <c r="D210" s="200"/>
      <c r="E210" s="89" t="str">
        <f t="shared" ref="E210" si="305">IF(AND(C210=0,D210=0),"",IF(C210&lt;&gt;0,"(L):",IF(AND(C210=0,D210&lt;&gt;0),"(AA):")))</f>
        <v/>
      </c>
      <c r="F210" s="90"/>
      <c r="G210" s="100"/>
      <c r="I210" s="199">
        <f>IF(Input!$F$23&lt;&gt;"Annuale",$C$218, $C$218+'Secondo periodo'!$C$219)</f>
        <v>4</v>
      </c>
      <c r="J210" s="192">
        <f>IF(Input!$F$23&lt;&gt;"Annuale",$D$218, $D$218+'Secondo periodo'!$D$219)</f>
        <v>4</v>
      </c>
      <c r="K210" s="212">
        <f t="shared" ref="K210" si="306">I210+J210</f>
        <v>8</v>
      </c>
      <c r="L210" s="214">
        <f t="shared" si="275"/>
        <v>79</v>
      </c>
    </row>
    <row r="211" spans="2:12" ht="38" customHeight="1">
      <c r="B211" s="203"/>
      <c r="C211" s="201"/>
      <c r="D211" s="201"/>
      <c r="E211" s="91" t="str">
        <f t="shared" ref="E211" si="307">IF(AND(C210&lt;&gt;0,D210&lt;&gt;0),"(AA):","")</f>
        <v/>
      </c>
      <c r="F211" s="92"/>
      <c r="G211" s="101"/>
      <c r="I211" s="199"/>
      <c r="J211" s="192"/>
      <c r="K211" s="213"/>
      <c r="L211" s="214"/>
    </row>
    <row r="212" spans="2:12" ht="38" customHeight="1">
      <c r="B212" s="202">
        <f>B210+1</f>
        <v>44214</v>
      </c>
      <c r="C212" s="200"/>
      <c r="D212" s="200"/>
      <c r="E212" s="89" t="str">
        <f t="shared" ref="E212" si="308">IF(AND(C212=0,D212=0),"",IF(C212&lt;&gt;0,"(L):",IF(AND(C212=0,D212&lt;&gt;0),"(AA):")))</f>
        <v/>
      </c>
      <c r="F212" s="90"/>
      <c r="G212" s="100"/>
      <c r="I212" s="199">
        <f>IF(Input!$F$23&lt;&gt;"Annuale",$C$218, $C$218+'Secondo periodo'!$C$219)</f>
        <v>4</v>
      </c>
      <c r="J212" s="192">
        <f>IF(Input!$F$23&lt;&gt;"Annuale",$D$218, $D$218+'Secondo periodo'!$D$219)</f>
        <v>4</v>
      </c>
      <c r="K212" s="212">
        <f t="shared" ref="K212" si="309">I212+J212</f>
        <v>8</v>
      </c>
      <c r="L212" s="214">
        <f t="shared" si="275"/>
        <v>79</v>
      </c>
    </row>
    <row r="213" spans="2:12" ht="38" customHeight="1">
      <c r="B213" s="203"/>
      <c r="C213" s="201"/>
      <c r="D213" s="201"/>
      <c r="E213" s="91" t="str">
        <f t="shared" ref="E213" si="310">IF(AND(C212&lt;&gt;0,D212&lt;&gt;0),"(AA):","")</f>
        <v/>
      </c>
      <c r="F213" s="92"/>
      <c r="G213" s="101"/>
      <c r="I213" s="199"/>
      <c r="J213" s="192"/>
      <c r="K213" s="213"/>
      <c r="L213" s="214"/>
    </row>
    <row r="214" spans="2:12" ht="38" customHeight="1">
      <c r="B214" s="202">
        <f>B212+1</f>
        <v>44215</v>
      </c>
      <c r="C214" s="200"/>
      <c r="D214" s="200"/>
      <c r="E214" s="89" t="str">
        <f t="shared" ref="E214" si="311">IF(AND(C214=0,D214=0),"",IF(C214&lt;&gt;0,"(L):",IF(AND(C214=0,D214&lt;&gt;0),"(AA):")))</f>
        <v/>
      </c>
      <c r="F214" s="90"/>
      <c r="G214" s="100"/>
      <c r="I214" s="199">
        <f>IF(Input!$F$23&lt;&gt;"Annuale",$C$218, $C$218+'Secondo periodo'!$C$219)</f>
        <v>4</v>
      </c>
      <c r="J214" s="192">
        <f>IF(Input!$F$23&lt;&gt;"Annuale",$D$218, $D$218+'Secondo periodo'!$D$219)</f>
        <v>4</v>
      </c>
      <c r="K214" s="212">
        <f t="shared" ref="K214" si="312">I214+J214</f>
        <v>8</v>
      </c>
      <c r="L214" s="214">
        <f t="shared" si="275"/>
        <v>79</v>
      </c>
    </row>
    <row r="215" spans="2:12" ht="38" customHeight="1">
      <c r="B215" s="203"/>
      <c r="C215" s="201"/>
      <c r="D215" s="201"/>
      <c r="E215" s="91" t="str">
        <f t="shared" ref="E215" si="313">IF(AND(C214&lt;&gt;0,D214&lt;&gt;0),"(AA):","")</f>
        <v/>
      </c>
      <c r="F215" s="92"/>
      <c r="G215" s="101"/>
      <c r="I215" s="199"/>
      <c r="J215" s="192"/>
      <c r="K215" s="213"/>
      <c r="L215" s="214"/>
    </row>
    <row r="216" spans="2:12" ht="38" customHeight="1">
      <c r="B216" s="202">
        <f>B214+1</f>
        <v>44216</v>
      </c>
      <c r="C216" s="200"/>
      <c r="D216" s="200"/>
      <c r="E216" s="89" t="str">
        <f t="shared" ref="E216" si="314">IF(AND(C216=0,D216=0),"",IF(C216&lt;&gt;0,"(L):",IF(AND(C216=0,D216&lt;&gt;0),"(AA):")))</f>
        <v/>
      </c>
      <c r="F216" s="90"/>
      <c r="G216" s="100"/>
      <c r="I216" s="199">
        <f>IF(Input!$F$23&lt;&gt;"Annuale",$C$218, $C$218+'Secondo periodo'!$C$219)</f>
        <v>4</v>
      </c>
      <c r="J216" s="192">
        <f>IF(Input!$F$23&lt;&gt;"Annuale",$D$218, $D$218+'Secondo periodo'!$D$219)</f>
        <v>4</v>
      </c>
      <c r="K216" s="212">
        <f t="shared" ref="K216" si="315">I216+J216</f>
        <v>8</v>
      </c>
      <c r="L216" s="214">
        <f t="shared" si="275"/>
        <v>79</v>
      </c>
    </row>
    <row r="217" spans="2:12" ht="38" customHeight="1">
      <c r="B217" s="203"/>
      <c r="C217" s="201"/>
      <c r="D217" s="201"/>
      <c r="E217" s="91" t="str">
        <f t="shared" ref="E217" si="316">IF(AND(C216&lt;&gt;0,D216&lt;&gt;0),"(AA):","")</f>
        <v/>
      </c>
      <c r="F217" s="92"/>
      <c r="G217" s="101"/>
      <c r="I217" s="199"/>
      <c r="J217" s="192"/>
      <c r="K217" s="213"/>
      <c r="L217" s="214"/>
    </row>
    <row r="218" spans="2:12" ht="76" hidden="1" customHeight="1">
      <c r="C218">
        <f>SUM(C3:C216)</f>
        <v>4</v>
      </c>
      <c r="D218">
        <f>SUM(D3:D216)</f>
        <v>4</v>
      </c>
    </row>
    <row r="219" spans="2:12" ht="76" hidden="1" customHeight="1">
      <c r="C219">
        <f>SUM(C3:D216)</f>
        <v>8</v>
      </c>
      <c r="D219" s="97" t="str">
        <f>Input!F15</f>
        <v>87</v>
      </c>
    </row>
  </sheetData>
  <sheetProtection algorithmName="SHA-512" hashValue="4WaNdHzE+U2c7jsWOQYGCfSc8/lGYrluRaOBmYWlr7t64w4jztp3U0dTwSSkEDYjtz+zfbFB3EqYRNVFM0A0OA==" saltValue="i4l+3ydtcGdsUaem+8TkSg==" spinCount="100000" sheet="1" objects="1" scenarios="1"/>
  <mergeCells count="727">
    <mergeCell ref="K212:K213"/>
    <mergeCell ref="L212:L213"/>
    <mergeCell ref="K214:K215"/>
    <mergeCell ref="L214:L215"/>
    <mergeCell ref="K216:K217"/>
    <mergeCell ref="L216:L217"/>
    <mergeCell ref="K202:K203"/>
    <mergeCell ref="L202:L203"/>
    <mergeCell ref="K204:K205"/>
    <mergeCell ref="L204:L205"/>
    <mergeCell ref="K206:K207"/>
    <mergeCell ref="L206:L207"/>
    <mergeCell ref="K208:K209"/>
    <mergeCell ref="L208:L209"/>
    <mergeCell ref="K210:K211"/>
    <mergeCell ref="L210:L211"/>
    <mergeCell ref="K192:K193"/>
    <mergeCell ref="L192:L193"/>
    <mergeCell ref="K194:K195"/>
    <mergeCell ref="L194:L195"/>
    <mergeCell ref="K196:K197"/>
    <mergeCell ref="L196:L197"/>
    <mergeCell ref="K198:K199"/>
    <mergeCell ref="L198:L199"/>
    <mergeCell ref="K200:K201"/>
    <mergeCell ref="L200:L201"/>
    <mergeCell ref="K180:K181"/>
    <mergeCell ref="L180:L181"/>
    <mergeCell ref="K183:K184"/>
    <mergeCell ref="L183:L184"/>
    <mergeCell ref="K185:K186"/>
    <mergeCell ref="L185:L186"/>
    <mergeCell ref="K187:K188"/>
    <mergeCell ref="L187:L188"/>
    <mergeCell ref="K190:K191"/>
    <mergeCell ref="L190:L191"/>
    <mergeCell ref="K170:K171"/>
    <mergeCell ref="L170:L171"/>
    <mergeCell ref="K172:K173"/>
    <mergeCell ref="L172:L173"/>
    <mergeCell ref="K174:K175"/>
    <mergeCell ref="L174:L175"/>
    <mergeCell ref="K176:K177"/>
    <mergeCell ref="L176:L177"/>
    <mergeCell ref="K178:K179"/>
    <mergeCell ref="L178:L179"/>
    <mergeCell ref="K160:K161"/>
    <mergeCell ref="L160:L161"/>
    <mergeCell ref="K162:K163"/>
    <mergeCell ref="L162:L163"/>
    <mergeCell ref="K164:K165"/>
    <mergeCell ref="L164:L165"/>
    <mergeCell ref="K166:K167"/>
    <mergeCell ref="L166:L167"/>
    <mergeCell ref="K168:K169"/>
    <mergeCell ref="L168:L169"/>
    <mergeCell ref="K150:K151"/>
    <mergeCell ref="L150:L151"/>
    <mergeCell ref="K152:K153"/>
    <mergeCell ref="L152:L153"/>
    <mergeCell ref="K154:K155"/>
    <mergeCell ref="L154:L155"/>
    <mergeCell ref="K156:K157"/>
    <mergeCell ref="L156:L157"/>
    <mergeCell ref="K158:K159"/>
    <mergeCell ref="L158:L159"/>
    <mergeCell ref="K138:K139"/>
    <mergeCell ref="L138:L139"/>
    <mergeCell ref="K141:K142"/>
    <mergeCell ref="L141:L142"/>
    <mergeCell ref="K143:K144"/>
    <mergeCell ref="L143:L144"/>
    <mergeCell ref="K146:K147"/>
    <mergeCell ref="L146:L147"/>
    <mergeCell ref="K148:K149"/>
    <mergeCell ref="L148:L149"/>
    <mergeCell ref="K128:K129"/>
    <mergeCell ref="L128:L129"/>
    <mergeCell ref="K130:K131"/>
    <mergeCell ref="L130:L131"/>
    <mergeCell ref="K132:K133"/>
    <mergeCell ref="L132:L133"/>
    <mergeCell ref="K134:K135"/>
    <mergeCell ref="L134:L135"/>
    <mergeCell ref="K136:K137"/>
    <mergeCell ref="L136:L137"/>
    <mergeCell ref="K118:K119"/>
    <mergeCell ref="L118:L119"/>
    <mergeCell ref="K120:K121"/>
    <mergeCell ref="L120:L121"/>
    <mergeCell ref="K122:K123"/>
    <mergeCell ref="L122:L123"/>
    <mergeCell ref="K124:K125"/>
    <mergeCell ref="L124:L125"/>
    <mergeCell ref="K126:K127"/>
    <mergeCell ref="L126:L127"/>
    <mergeCell ref="K107:K108"/>
    <mergeCell ref="L107:L108"/>
    <mergeCell ref="K110:K111"/>
    <mergeCell ref="L110:L111"/>
    <mergeCell ref="K112:K113"/>
    <mergeCell ref="L112:L113"/>
    <mergeCell ref="K114:K115"/>
    <mergeCell ref="L114:L115"/>
    <mergeCell ref="K116:K117"/>
    <mergeCell ref="L116:L117"/>
    <mergeCell ref="K97:K98"/>
    <mergeCell ref="L97:L98"/>
    <mergeCell ref="K99:K100"/>
    <mergeCell ref="L99:L100"/>
    <mergeCell ref="K101:K102"/>
    <mergeCell ref="L101:L102"/>
    <mergeCell ref="K103:K104"/>
    <mergeCell ref="L103:L104"/>
    <mergeCell ref="K105:K106"/>
    <mergeCell ref="L105:L106"/>
    <mergeCell ref="K87:K88"/>
    <mergeCell ref="L87:L88"/>
    <mergeCell ref="K89:K90"/>
    <mergeCell ref="L89:L90"/>
    <mergeCell ref="K91:K92"/>
    <mergeCell ref="L91:L92"/>
    <mergeCell ref="K93:K94"/>
    <mergeCell ref="L93:L94"/>
    <mergeCell ref="K95:K96"/>
    <mergeCell ref="L95:L96"/>
    <mergeCell ref="K76:K77"/>
    <mergeCell ref="L76:L77"/>
    <mergeCell ref="K78:K79"/>
    <mergeCell ref="L78:L79"/>
    <mergeCell ref="K81:K82"/>
    <mergeCell ref="L81:L82"/>
    <mergeCell ref="K83:K84"/>
    <mergeCell ref="L83:L84"/>
    <mergeCell ref="K85:K86"/>
    <mergeCell ref="L85:L86"/>
    <mergeCell ref="K65:K66"/>
    <mergeCell ref="L65:L66"/>
    <mergeCell ref="K67:K68"/>
    <mergeCell ref="L67:L68"/>
    <mergeCell ref="K69:K70"/>
    <mergeCell ref="L69:L70"/>
    <mergeCell ref="K71:K72"/>
    <mergeCell ref="L71:L72"/>
    <mergeCell ref="K74:K75"/>
    <mergeCell ref="L74:L75"/>
    <mergeCell ref="K55:K56"/>
    <mergeCell ref="L55:L56"/>
    <mergeCell ref="K57:K58"/>
    <mergeCell ref="L57:L58"/>
    <mergeCell ref="K59:K60"/>
    <mergeCell ref="L59:L60"/>
    <mergeCell ref="K61:K62"/>
    <mergeCell ref="L61:L62"/>
    <mergeCell ref="K63:K64"/>
    <mergeCell ref="L63:L64"/>
    <mergeCell ref="K45:K46"/>
    <mergeCell ref="L45:L46"/>
    <mergeCell ref="K47:K48"/>
    <mergeCell ref="L47:L48"/>
    <mergeCell ref="K49:K50"/>
    <mergeCell ref="L49:L50"/>
    <mergeCell ref="K51:K52"/>
    <mergeCell ref="L51:L52"/>
    <mergeCell ref="K53:K54"/>
    <mergeCell ref="L53:L54"/>
    <mergeCell ref="K34:K35"/>
    <mergeCell ref="L34:L35"/>
    <mergeCell ref="K37:K38"/>
    <mergeCell ref="L37:L38"/>
    <mergeCell ref="K39:K40"/>
    <mergeCell ref="L39:L40"/>
    <mergeCell ref="K41:K42"/>
    <mergeCell ref="L41:L42"/>
    <mergeCell ref="K43:K44"/>
    <mergeCell ref="L43:L44"/>
    <mergeCell ref="K24:K25"/>
    <mergeCell ref="L24:L25"/>
    <mergeCell ref="K26:K27"/>
    <mergeCell ref="L26:L27"/>
    <mergeCell ref="K28:K29"/>
    <mergeCell ref="L28:L29"/>
    <mergeCell ref="K30:K31"/>
    <mergeCell ref="L30:L31"/>
    <mergeCell ref="K32:K33"/>
    <mergeCell ref="L32:L33"/>
    <mergeCell ref="K13:K14"/>
    <mergeCell ref="L13:L14"/>
    <mergeCell ref="K16:K17"/>
    <mergeCell ref="L16:L17"/>
    <mergeCell ref="K18:K19"/>
    <mergeCell ref="L18:L19"/>
    <mergeCell ref="K20:K21"/>
    <mergeCell ref="L20:L21"/>
    <mergeCell ref="K22:K23"/>
    <mergeCell ref="L22:L23"/>
    <mergeCell ref="K3:K4"/>
    <mergeCell ref="L3:L4"/>
    <mergeCell ref="K5:K6"/>
    <mergeCell ref="L5:L6"/>
    <mergeCell ref="K7:K8"/>
    <mergeCell ref="L7:L8"/>
    <mergeCell ref="K9:K10"/>
    <mergeCell ref="L9:L10"/>
    <mergeCell ref="K11:K12"/>
    <mergeCell ref="L11:L12"/>
    <mergeCell ref="B3:B4"/>
    <mergeCell ref="C3:C4"/>
    <mergeCell ref="D3:D4"/>
    <mergeCell ref="B11:B12"/>
    <mergeCell ref="B13:B14"/>
    <mergeCell ref="C7:C8"/>
    <mergeCell ref="D7:D8"/>
    <mergeCell ref="C9:C10"/>
    <mergeCell ref="D9:D10"/>
    <mergeCell ref="C11:C12"/>
    <mergeCell ref="D11:D12"/>
    <mergeCell ref="C13:C14"/>
    <mergeCell ref="D13:D14"/>
    <mergeCell ref="B7:B8"/>
    <mergeCell ref="B9:B10"/>
    <mergeCell ref="B37:B38"/>
    <mergeCell ref="B39:B40"/>
    <mergeCell ref="B41:B42"/>
    <mergeCell ref="B43:B44"/>
    <mergeCell ref="B45:B46"/>
    <mergeCell ref="B5:B6"/>
    <mergeCell ref="C5:C6"/>
    <mergeCell ref="D5:D6"/>
    <mergeCell ref="B34:B35"/>
    <mergeCell ref="B32:B33"/>
    <mergeCell ref="B30:B31"/>
    <mergeCell ref="B28:B29"/>
    <mergeCell ref="B26:B27"/>
    <mergeCell ref="B24:B25"/>
    <mergeCell ref="B22:B23"/>
    <mergeCell ref="B20:B21"/>
    <mergeCell ref="B18:B19"/>
    <mergeCell ref="B16:B17"/>
    <mergeCell ref="C16:C17"/>
    <mergeCell ref="D16:D17"/>
    <mergeCell ref="C22:C23"/>
    <mergeCell ref="D22:D23"/>
    <mergeCell ref="C24:C25"/>
    <mergeCell ref="D24:D25"/>
    <mergeCell ref="B57:B58"/>
    <mergeCell ref="B59:B60"/>
    <mergeCell ref="B61:B62"/>
    <mergeCell ref="B63:B64"/>
    <mergeCell ref="B65:B66"/>
    <mergeCell ref="B47:B48"/>
    <mergeCell ref="B49:B50"/>
    <mergeCell ref="B51:B52"/>
    <mergeCell ref="B53:B54"/>
    <mergeCell ref="B55:B56"/>
    <mergeCell ref="B78:B79"/>
    <mergeCell ref="B81:B82"/>
    <mergeCell ref="B83:B84"/>
    <mergeCell ref="B85:B86"/>
    <mergeCell ref="B87:B88"/>
    <mergeCell ref="B67:B68"/>
    <mergeCell ref="B69:B70"/>
    <mergeCell ref="B71:B72"/>
    <mergeCell ref="B74:B75"/>
    <mergeCell ref="B76:B77"/>
    <mergeCell ref="B99:B100"/>
    <mergeCell ref="B101:B102"/>
    <mergeCell ref="B103:B104"/>
    <mergeCell ref="B105:B106"/>
    <mergeCell ref="B107:B108"/>
    <mergeCell ref="B89:B90"/>
    <mergeCell ref="B91:B92"/>
    <mergeCell ref="B93:B94"/>
    <mergeCell ref="B95:B96"/>
    <mergeCell ref="B97:B98"/>
    <mergeCell ref="B120:B121"/>
    <mergeCell ref="B122:B123"/>
    <mergeCell ref="B124:B125"/>
    <mergeCell ref="B126:B127"/>
    <mergeCell ref="B128:B129"/>
    <mergeCell ref="B110:B111"/>
    <mergeCell ref="B112:B113"/>
    <mergeCell ref="B114:B115"/>
    <mergeCell ref="B116:B117"/>
    <mergeCell ref="B118:B119"/>
    <mergeCell ref="B143:B144"/>
    <mergeCell ref="B141:B142"/>
    <mergeCell ref="B146:B147"/>
    <mergeCell ref="B148:B149"/>
    <mergeCell ref="B150:B151"/>
    <mergeCell ref="B130:B131"/>
    <mergeCell ref="B132:B133"/>
    <mergeCell ref="B134:B135"/>
    <mergeCell ref="B136:B137"/>
    <mergeCell ref="B138:B139"/>
    <mergeCell ref="B162:B163"/>
    <mergeCell ref="B164:B165"/>
    <mergeCell ref="B166:B167"/>
    <mergeCell ref="B168:B169"/>
    <mergeCell ref="B170:B171"/>
    <mergeCell ref="B152:B153"/>
    <mergeCell ref="B154:B155"/>
    <mergeCell ref="B156:B157"/>
    <mergeCell ref="B158:B159"/>
    <mergeCell ref="B160:B161"/>
    <mergeCell ref="B183:B184"/>
    <mergeCell ref="B185:B186"/>
    <mergeCell ref="B187:B188"/>
    <mergeCell ref="B190:B191"/>
    <mergeCell ref="B192:B193"/>
    <mergeCell ref="B172:B173"/>
    <mergeCell ref="B174:B175"/>
    <mergeCell ref="B176:B177"/>
    <mergeCell ref="B178:B179"/>
    <mergeCell ref="B180:B181"/>
    <mergeCell ref="B204:B205"/>
    <mergeCell ref="B206:B207"/>
    <mergeCell ref="B208:B209"/>
    <mergeCell ref="B216:B217"/>
    <mergeCell ref="B214:B215"/>
    <mergeCell ref="B212:B213"/>
    <mergeCell ref="B210:B211"/>
    <mergeCell ref="B194:B195"/>
    <mergeCell ref="B196:B197"/>
    <mergeCell ref="B198:B199"/>
    <mergeCell ref="B200:B201"/>
    <mergeCell ref="B202:B203"/>
    <mergeCell ref="C18:C19"/>
    <mergeCell ref="D18:D19"/>
    <mergeCell ref="C20:C21"/>
    <mergeCell ref="D20:D21"/>
    <mergeCell ref="C30:C31"/>
    <mergeCell ref="D30:D31"/>
    <mergeCell ref="C32:C33"/>
    <mergeCell ref="D32:D33"/>
    <mergeCell ref="C26:C27"/>
    <mergeCell ref="D26:D27"/>
    <mergeCell ref="C28:C29"/>
    <mergeCell ref="D28:D29"/>
    <mergeCell ref="C39:C40"/>
    <mergeCell ref="D39:D40"/>
    <mergeCell ref="C41:C42"/>
    <mergeCell ref="D41:D42"/>
    <mergeCell ref="C34:C35"/>
    <mergeCell ref="D34:D35"/>
    <mergeCell ref="C37:C38"/>
    <mergeCell ref="D37:D38"/>
    <mergeCell ref="C47:C48"/>
    <mergeCell ref="D47:D48"/>
    <mergeCell ref="C49:C50"/>
    <mergeCell ref="D49:D50"/>
    <mergeCell ref="C43:C44"/>
    <mergeCell ref="D43:D44"/>
    <mergeCell ref="C45:C46"/>
    <mergeCell ref="D45:D46"/>
    <mergeCell ref="C55:C56"/>
    <mergeCell ref="D55:D56"/>
    <mergeCell ref="C57:C58"/>
    <mergeCell ref="D57:D58"/>
    <mergeCell ref="C51:C52"/>
    <mergeCell ref="D51:D52"/>
    <mergeCell ref="C53:C54"/>
    <mergeCell ref="D53:D54"/>
    <mergeCell ref="C63:C64"/>
    <mergeCell ref="D63:D64"/>
    <mergeCell ref="C65:C66"/>
    <mergeCell ref="D65:D66"/>
    <mergeCell ref="C59:C60"/>
    <mergeCell ref="D59:D60"/>
    <mergeCell ref="C61:C62"/>
    <mergeCell ref="D61:D62"/>
    <mergeCell ref="C71:C72"/>
    <mergeCell ref="D71:D72"/>
    <mergeCell ref="C74:C75"/>
    <mergeCell ref="D74:D75"/>
    <mergeCell ref="C67:C68"/>
    <mergeCell ref="D67:D68"/>
    <mergeCell ref="C69:C70"/>
    <mergeCell ref="D69:D70"/>
    <mergeCell ref="C81:C82"/>
    <mergeCell ref="D81:D82"/>
    <mergeCell ref="C83:C84"/>
    <mergeCell ref="D83:D84"/>
    <mergeCell ref="C76:C77"/>
    <mergeCell ref="D76:D77"/>
    <mergeCell ref="C78:C79"/>
    <mergeCell ref="D78:D79"/>
    <mergeCell ref="E80:F80"/>
    <mergeCell ref="C89:C90"/>
    <mergeCell ref="D89:D90"/>
    <mergeCell ref="C91:C92"/>
    <mergeCell ref="D91:D92"/>
    <mergeCell ref="C85:C86"/>
    <mergeCell ref="D85:D86"/>
    <mergeCell ref="C87:C88"/>
    <mergeCell ref="D87:D88"/>
    <mergeCell ref="C97:C98"/>
    <mergeCell ref="D97:D98"/>
    <mergeCell ref="C99:C100"/>
    <mergeCell ref="D99:D100"/>
    <mergeCell ref="C93:C94"/>
    <mergeCell ref="D93:D94"/>
    <mergeCell ref="C95:C96"/>
    <mergeCell ref="D95:D96"/>
    <mergeCell ref="C105:C106"/>
    <mergeCell ref="D105:D106"/>
    <mergeCell ref="C107:C108"/>
    <mergeCell ref="D107:D108"/>
    <mergeCell ref="C101:C102"/>
    <mergeCell ref="D101:D102"/>
    <mergeCell ref="C103:C104"/>
    <mergeCell ref="D103:D104"/>
    <mergeCell ref="C114:C115"/>
    <mergeCell ref="D114:D115"/>
    <mergeCell ref="C116:C117"/>
    <mergeCell ref="D116:D117"/>
    <mergeCell ref="C110:C111"/>
    <mergeCell ref="D110:D111"/>
    <mergeCell ref="C112:C113"/>
    <mergeCell ref="D112:D113"/>
    <mergeCell ref="C122:C123"/>
    <mergeCell ref="D122:D123"/>
    <mergeCell ref="C124:C125"/>
    <mergeCell ref="D124:D125"/>
    <mergeCell ref="C118:C119"/>
    <mergeCell ref="D118:D119"/>
    <mergeCell ref="C120:C121"/>
    <mergeCell ref="D120:D121"/>
    <mergeCell ref="C130:C131"/>
    <mergeCell ref="D130:D131"/>
    <mergeCell ref="C132:C133"/>
    <mergeCell ref="D132:D133"/>
    <mergeCell ref="C126:C127"/>
    <mergeCell ref="D126:D127"/>
    <mergeCell ref="C128:C129"/>
    <mergeCell ref="D128:D129"/>
    <mergeCell ref="C138:C139"/>
    <mergeCell ref="D138:D139"/>
    <mergeCell ref="C141:C142"/>
    <mergeCell ref="D141:D142"/>
    <mergeCell ref="C134:C135"/>
    <mergeCell ref="D134:D135"/>
    <mergeCell ref="C136:C137"/>
    <mergeCell ref="D136:D137"/>
    <mergeCell ref="E140:F140"/>
    <mergeCell ref="C148:C149"/>
    <mergeCell ref="D148:D149"/>
    <mergeCell ref="C150:C151"/>
    <mergeCell ref="D150:D151"/>
    <mergeCell ref="C143:C144"/>
    <mergeCell ref="D143:D144"/>
    <mergeCell ref="C146:C147"/>
    <mergeCell ref="D146:D147"/>
    <mergeCell ref="C156:C157"/>
    <mergeCell ref="D156:D157"/>
    <mergeCell ref="C158:C159"/>
    <mergeCell ref="D158:D159"/>
    <mergeCell ref="C152:C153"/>
    <mergeCell ref="D152:D153"/>
    <mergeCell ref="C154:C155"/>
    <mergeCell ref="D154:D155"/>
    <mergeCell ref="C164:C165"/>
    <mergeCell ref="D164:D165"/>
    <mergeCell ref="C166:C167"/>
    <mergeCell ref="D166:D167"/>
    <mergeCell ref="C160:C161"/>
    <mergeCell ref="D160:D161"/>
    <mergeCell ref="C162:C163"/>
    <mergeCell ref="D162:D163"/>
    <mergeCell ref="C172:C173"/>
    <mergeCell ref="D172:D173"/>
    <mergeCell ref="C174:C175"/>
    <mergeCell ref="D174:D175"/>
    <mergeCell ref="C168:C169"/>
    <mergeCell ref="D168:D169"/>
    <mergeCell ref="C170:C171"/>
    <mergeCell ref="D170:D171"/>
    <mergeCell ref="C180:C181"/>
    <mergeCell ref="D180:D181"/>
    <mergeCell ref="C183:C184"/>
    <mergeCell ref="D183:D184"/>
    <mergeCell ref="C176:C177"/>
    <mergeCell ref="D176:D177"/>
    <mergeCell ref="C178:C179"/>
    <mergeCell ref="D178:D179"/>
    <mergeCell ref="C190:C191"/>
    <mergeCell ref="D190:D191"/>
    <mergeCell ref="C192:C193"/>
    <mergeCell ref="D192:D193"/>
    <mergeCell ref="C185:C186"/>
    <mergeCell ref="D185:D186"/>
    <mergeCell ref="C187:C188"/>
    <mergeCell ref="D187:D188"/>
    <mergeCell ref="E189:F189"/>
    <mergeCell ref="C198:C199"/>
    <mergeCell ref="D198:D199"/>
    <mergeCell ref="C200:C201"/>
    <mergeCell ref="D200:D201"/>
    <mergeCell ref="C194:C195"/>
    <mergeCell ref="D194:D195"/>
    <mergeCell ref="C196:C197"/>
    <mergeCell ref="D196:D197"/>
    <mergeCell ref="C206:C207"/>
    <mergeCell ref="D206:D207"/>
    <mergeCell ref="C208:C209"/>
    <mergeCell ref="D208:D209"/>
    <mergeCell ref="C202:C203"/>
    <mergeCell ref="D202:D203"/>
    <mergeCell ref="C204:C205"/>
    <mergeCell ref="D204:D205"/>
    <mergeCell ref="C214:C215"/>
    <mergeCell ref="D214:D215"/>
    <mergeCell ref="C216:C217"/>
    <mergeCell ref="D216:D217"/>
    <mergeCell ref="C210:C211"/>
    <mergeCell ref="D210:D211"/>
    <mergeCell ref="C212:C213"/>
    <mergeCell ref="D212:D213"/>
    <mergeCell ref="I216:I217"/>
    <mergeCell ref="I212:I213"/>
    <mergeCell ref="I214:I215"/>
    <mergeCell ref="J216:J217"/>
    <mergeCell ref="I5:I6"/>
    <mergeCell ref="I7:I8"/>
    <mergeCell ref="I9:I10"/>
    <mergeCell ref="I11:I12"/>
    <mergeCell ref="I13:I14"/>
    <mergeCell ref="I16:I17"/>
    <mergeCell ref="I18:I19"/>
    <mergeCell ref="I20:I21"/>
    <mergeCell ref="I22:I23"/>
    <mergeCell ref="I24:I25"/>
    <mergeCell ref="I26:I27"/>
    <mergeCell ref="I28:I29"/>
    <mergeCell ref="I30:I31"/>
    <mergeCell ref="I32:I33"/>
    <mergeCell ref="I45:I46"/>
    <mergeCell ref="I47:I48"/>
    <mergeCell ref="I49:I50"/>
    <mergeCell ref="I51:I52"/>
    <mergeCell ref="I53:I54"/>
    <mergeCell ref="I34:I35"/>
    <mergeCell ref="I37:I38"/>
    <mergeCell ref="I39:I40"/>
    <mergeCell ref="I41:I42"/>
    <mergeCell ref="I43:I44"/>
    <mergeCell ref="I65:I66"/>
    <mergeCell ref="I67:I68"/>
    <mergeCell ref="I69:I70"/>
    <mergeCell ref="I71:I72"/>
    <mergeCell ref="I74:I75"/>
    <mergeCell ref="I55:I56"/>
    <mergeCell ref="I57:I58"/>
    <mergeCell ref="I59:I60"/>
    <mergeCell ref="I61:I62"/>
    <mergeCell ref="I63:I64"/>
    <mergeCell ref="I87:I88"/>
    <mergeCell ref="I89:I90"/>
    <mergeCell ref="I91:I92"/>
    <mergeCell ref="I93:I94"/>
    <mergeCell ref="I95:I96"/>
    <mergeCell ref="I76:I77"/>
    <mergeCell ref="I78:I79"/>
    <mergeCell ref="I81:I82"/>
    <mergeCell ref="I83:I84"/>
    <mergeCell ref="I85:I86"/>
    <mergeCell ref="I107:I108"/>
    <mergeCell ref="I110:I111"/>
    <mergeCell ref="I112:I113"/>
    <mergeCell ref="I114:I115"/>
    <mergeCell ref="I116:I117"/>
    <mergeCell ref="I97:I98"/>
    <mergeCell ref="I99:I100"/>
    <mergeCell ref="I101:I102"/>
    <mergeCell ref="I103:I104"/>
    <mergeCell ref="I105:I106"/>
    <mergeCell ref="I128:I129"/>
    <mergeCell ref="I130:I131"/>
    <mergeCell ref="I132:I133"/>
    <mergeCell ref="I134:I135"/>
    <mergeCell ref="I136:I137"/>
    <mergeCell ref="I118:I119"/>
    <mergeCell ref="I120:I121"/>
    <mergeCell ref="I122:I123"/>
    <mergeCell ref="I124:I125"/>
    <mergeCell ref="I126:I127"/>
    <mergeCell ref="I150:I151"/>
    <mergeCell ref="I152:I153"/>
    <mergeCell ref="I154:I155"/>
    <mergeCell ref="I156:I157"/>
    <mergeCell ref="I158:I159"/>
    <mergeCell ref="I138:I139"/>
    <mergeCell ref="I141:I142"/>
    <mergeCell ref="I143:I144"/>
    <mergeCell ref="I146:I147"/>
    <mergeCell ref="I148:I149"/>
    <mergeCell ref="I170:I171"/>
    <mergeCell ref="I172:I173"/>
    <mergeCell ref="I174:I175"/>
    <mergeCell ref="I176:I177"/>
    <mergeCell ref="I178:I179"/>
    <mergeCell ref="I160:I161"/>
    <mergeCell ref="I162:I163"/>
    <mergeCell ref="I164:I165"/>
    <mergeCell ref="I166:I167"/>
    <mergeCell ref="I168:I169"/>
    <mergeCell ref="I192:I193"/>
    <mergeCell ref="I194:I195"/>
    <mergeCell ref="I196:I197"/>
    <mergeCell ref="I198:I199"/>
    <mergeCell ref="I200:I201"/>
    <mergeCell ref="I180:I181"/>
    <mergeCell ref="I183:I184"/>
    <mergeCell ref="I185:I186"/>
    <mergeCell ref="I187:I188"/>
    <mergeCell ref="I190:I191"/>
    <mergeCell ref="J214:J215"/>
    <mergeCell ref="J212:J213"/>
    <mergeCell ref="J210:J211"/>
    <mergeCell ref="I202:I203"/>
    <mergeCell ref="I204:I205"/>
    <mergeCell ref="I206:I207"/>
    <mergeCell ref="I208:I209"/>
    <mergeCell ref="I210:I211"/>
    <mergeCell ref="J198:J199"/>
    <mergeCell ref="J196:J197"/>
    <mergeCell ref="J194:J195"/>
    <mergeCell ref="J192:J193"/>
    <mergeCell ref="J190:J191"/>
    <mergeCell ref="J208:J209"/>
    <mergeCell ref="J206:J207"/>
    <mergeCell ref="J204:J205"/>
    <mergeCell ref="J202:J203"/>
    <mergeCell ref="J200:J201"/>
    <mergeCell ref="J176:J177"/>
    <mergeCell ref="J174:J175"/>
    <mergeCell ref="J172:J173"/>
    <mergeCell ref="J170:J171"/>
    <mergeCell ref="J168:J169"/>
    <mergeCell ref="J187:J188"/>
    <mergeCell ref="J185:J186"/>
    <mergeCell ref="J183:J184"/>
    <mergeCell ref="J180:J181"/>
    <mergeCell ref="J178:J179"/>
    <mergeCell ref="J156:J157"/>
    <mergeCell ref="J154:J155"/>
    <mergeCell ref="J152:J153"/>
    <mergeCell ref="J150:J151"/>
    <mergeCell ref="J148:J149"/>
    <mergeCell ref="J166:J167"/>
    <mergeCell ref="J164:J165"/>
    <mergeCell ref="J162:J163"/>
    <mergeCell ref="J160:J161"/>
    <mergeCell ref="J158:J159"/>
    <mergeCell ref="J134:J135"/>
    <mergeCell ref="J132:J133"/>
    <mergeCell ref="J130:J131"/>
    <mergeCell ref="J128:J129"/>
    <mergeCell ref="J126:J127"/>
    <mergeCell ref="J146:J147"/>
    <mergeCell ref="J143:J144"/>
    <mergeCell ref="J141:J142"/>
    <mergeCell ref="J138:J139"/>
    <mergeCell ref="J136:J137"/>
    <mergeCell ref="J114:J115"/>
    <mergeCell ref="J112:J113"/>
    <mergeCell ref="J110:J111"/>
    <mergeCell ref="J107:J108"/>
    <mergeCell ref="J105:J106"/>
    <mergeCell ref="J124:J125"/>
    <mergeCell ref="J122:J123"/>
    <mergeCell ref="J120:J121"/>
    <mergeCell ref="J118:J119"/>
    <mergeCell ref="J116:J117"/>
    <mergeCell ref="J93:J94"/>
    <mergeCell ref="J91:J92"/>
    <mergeCell ref="J89:J90"/>
    <mergeCell ref="J87:J88"/>
    <mergeCell ref="J85:J86"/>
    <mergeCell ref="J103:J104"/>
    <mergeCell ref="J101:J102"/>
    <mergeCell ref="J99:J100"/>
    <mergeCell ref="J97:J98"/>
    <mergeCell ref="J95:J96"/>
    <mergeCell ref="J71:J72"/>
    <mergeCell ref="J69:J70"/>
    <mergeCell ref="J67:J68"/>
    <mergeCell ref="J65:J66"/>
    <mergeCell ref="J63:J64"/>
    <mergeCell ref="J83:J84"/>
    <mergeCell ref="J81:J82"/>
    <mergeCell ref="J74:J75"/>
    <mergeCell ref="J76:J77"/>
    <mergeCell ref="J78:J79"/>
    <mergeCell ref="J49:J50"/>
    <mergeCell ref="J47:J48"/>
    <mergeCell ref="J45:J46"/>
    <mergeCell ref="J43:J44"/>
    <mergeCell ref="J61:J62"/>
    <mergeCell ref="J59:J60"/>
    <mergeCell ref="J57:J58"/>
    <mergeCell ref="J55:J56"/>
    <mergeCell ref="J53:J54"/>
    <mergeCell ref="J51:J52"/>
    <mergeCell ref="J7:J8"/>
    <mergeCell ref="J5:J6"/>
    <mergeCell ref="E2:F2"/>
    <mergeCell ref="E15:F15"/>
    <mergeCell ref="J20:J21"/>
    <mergeCell ref="J18:J19"/>
    <mergeCell ref="J16:J17"/>
    <mergeCell ref="J13:J14"/>
    <mergeCell ref="J11:J12"/>
    <mergeCell ref="I3:I4"/>
    <mergeCell ref="J3:J4"/>
    <mergeCell ref="H3:H4"/>
    <mergeCell ref="J9:J10"/>
    <mergeCell ref="J30:J31"/>
    <mergeCell ref="J28:J29"/>
    <mergeCell ref="J26:J27"/>
    <mergeCell ref="J24:J25"/>
    <mergeCell ref="J22:J23"/>
    <mergeCell ref="J41:J42"/>
    <mergeCell ref="J39:J40"/>
    <mergeCell ref="J37:J38"/>
    <mergeCell ref="J34:J35"/>
    <mergeCell ref="J32:J33"/>
  </mergeCells>
  <conditionalFormatting sqref="B110 B112 B114 B116 B118 B120 B122 B124 B126 B128 B130 B132 B134 B136 B138">
    <cfRule type="expression" dxfId="284" priority="407">
      <formula>WEEKDAY(B110)=1</formula>
    </cfRule>
  </conditionalFormatting>
  <conditionalFormatting sqref="B74 B76 B78">
    <cfRule type="expression" dxfId="283" priority="409">
      <formula>WEEKDAY(B74)=1</formula>
    </cfRule>
  </conditionalFormatting>
  <conditionalFormatting sqref="B81 B83 B85 B87 B89 B91 B93 B95 B97 B99 B101 B103 B105 B107">
    <cfRule type="expression" dxfId="282" priority="408">
      <formula>WEEKDAY(B81)=1</formula>
    </cfRule>
  </conditionalFormatting>
  <conditionalFormatting sqref="B37 B39 B41 B43 B45 B47 B49 B51 B53 B55 B57 B59 B61 B63 B65 B67 B69 B71">
    <cfRule type="expression" dxfId="281" priority="410">
      <formula>WEEKDAY(B37)=1</formula>
    </cfRule>
  </conditionalFormatting>
  <conditionalFormatting sqref="B141 B143">
    <cfRule type="expression" dxfId="280" priority="406">
      <formula>WEEKDAY(B141)=1</formula>
    </cfRule>
  </conditionalFormatting>
  <conditionalFormatting sqref="B146 B148 B150 B152 B154 B156 B158 B160 B162 B164 B166 B168 B170 B172 B174 B176 B178 B180">
    <cfRule type="expression" dxfId="279" priority="405">
      <formula>WEEKDAY(B146)=1</formula>
    </cfRule>
  </conditionalFormatting>
  <conditionalFormatting sqref="B183 B185 B187">
    <cfRule type="expression" dxfId="278" priority="404">
      <formula>WEEKDAY(B183)=1</formula>
    </cfRule>
  </conditionalFormatting>
  <conditionalFormatting sqref="B190 B192 B194 B196 B198 B200 B202 B204 B206 B208 B210 B216 B214 B212">
    <cfRule type="expression" dxfId="277" priority="403">
      <formula>WEEKDAY(B190)=1</formula>
    </cfRule>
  </conditionalFormatting>
  <conditionalFormatting sqref="J3">
    <cfRule type="expression" dxfId="276" priority="402">
      <formula>$J$3&lt;0</formula>
    </cfRule>
  </conditionalFormatting>
  <conditionalFormatting sqref="B37 B74 B81 B110 B141 B146 B183 B190 B39 B41 B43 B45 B47 B49 B51 B53 B55 B57 B59 B61 B63 B65 B67 B69 B71 B76 B78 B83 B85 B87 B89 B91 B93 B95 B97 B99 B101 B103 B105 B107 B112 B114 B116 B118 B120 B122 B124 B126 B128 B130 B132 B134 B136 B138 B148 B150 B152 B154 B156 B158 B160 B162 B164 B166 B168 B170 B172 B174 B176 B178 B180 B185 B187 B192 B194 B196 B198 B200 B202 B204 B206 B208 B210 B216 B214 B212 B143">
    <cfRule type="expression" dxfId="275" priority="411">
      <formula>C37&lt;&gt;""</formula>
    </cfRule>
    <cfRule type="expression" dxfId="274" priority="412">
      <formula>D37&lt;&gt;""</formula>
    </cfRule>
  </conditionalFormatting>
  <conditionalFormatting sqref="F22">
    <cfRule type="expression" dxfId="273" priority="376">
      <formula>AND(C22&lt;&gt;0,D22&lt;&gt;0)</formula>
    </cfRule>
  </conditionalFormatting>
  <conditionalFormatting sqref="F24">
    <cfRule type="expression" dxfId="272" priority="374">
      <formula>AND(C24&lt;&gt;0,D24&lt;&gt;0)</formula>
    </cfRule>
  </conditionalFormatting>
  <conditionalFormatting sqref="F20">
    <cfRule type="expression" dxfId="271" priority="378">
      <formula>AND(C20&lt;&gt;0,D20&lt;&gt;0)</formula>
    </cfRule>
  </conditionalFormatting>
  <conditionalFormatting sqref="F26">
    <cfRule type="expression" dxfId="270" priority="372">
      <formula>AND(C26&lt;&gt;0,D26&lt;&gt;0)</formula>
    </cfRule>
  </conditionalFormatting>
  <conditionalFormatting sqref="F28">
    <cfRule type="expression" dxfId="269" priority="370">
      <formula>AND(C28&lt;&gt;0,D28&lt;&gt;0)</formula>
    </cfRule>
  </conditionalFormatting>
  <conditionalFormatting sqref="F34">
    <cfRule type="expression" dxfId="268" priority="364">
      <formula>AND(C34&lt;&gt;0,D34&lt;&gt;0)</formula>
    </cfRule>
  </conditionalFormatting>
  <conditionalFormatting sqref="F37">
    <cfRule type="expression" dxfId="267" priority="362">
      <formula>AND(C37&lt;&gt;0,D37&lt;&gt;0)</formula>
    </cfRule>
  </conditionalFormatting>
  <conditionalFormatting sqref="F39">
    <cfRule type="expression" dxfId="266" priority="360">
      <formula>AND(C39&lt;&gt;0,D39&lt;&gt;0)</formula>
    </cfRule>
  </conditionalFormatting>
  <conditionalFormatting sqref="F41">
    <cfRule type="expression" dxfId="265" priority="358">
      <formula>AND(C41&lt;&gt;0,D41&lt;&gt;0)</formula>
    </cfRule>
  </conditionalFormatting>
  <conditionalFormatting sqref="F43">
    <cfRule type="expression" dxfId="264" priority="356">
      <formula>AND(C43&lt;&gt;0,D43&lt;&gt;0)</formula>
    </cfRule>
  </conditionalFormatting>
  <conditionalFormatting sqref="F45">
    <cfRule type="expression" dxfId="263" priority="354">
      <formula>AND(C45&lt;&gt;0,D45&lt;&gt;0)</formula>
    </cfRule>
  </conditionalFormatting>
  <conditionalFormatting sqref="F47">
    <cfRule type="expression" dxfId="262" priority="352">
      <formula>AND(C47&lt;&gt;0,D47&lt;&gt;0)</formula>
    </cfRule>
  </conditionalFormatting>
  <conditionalFormatting sqref="F49">
    <cfRule type="expression" dxfId="261" priority="350">
      <formula>AND(C49&lt;&gt;0,D49&lt;&gt;0)</formula>
    </cfRule>
  </conditionalFormatting>
  <conditionalFormatting sqref="F51">
    <cfRule type="expression" dxfId="260" priority="348">
      <formula>AND(C51&lt;&gt;0,D51&lt;&gt;0)</formula>
    </cfRule>
  </conditionalFormatting>
  <conditionalFormatting sqref="F53">
    <cfRule type="expression" dxfId="259" priority="346">
      <formula>AND(C53&lt;&gt;0,D53&lt;&gt;0)</formula>
    </cfRule>
  </conditionalFormatting>
  <conditionalFormatting sqref="F55">
    <cfRule type="expression" dxfId="258" priority="344">
      <formula>AND(C55&lt;&gt;0,D55&lt;&gt;0)</formula>
    </cfRule>
  </conditionalFormatting>
  <conditionalFormatting sqref="F57">
    <cfRule type="expression" dxfId="257" priority="342">
      <formula>AND(C57&lt;&gt;0,D57&lt;&gt;0)</formula>
    </cfRule>
  </conditionalFormatting>
  <conditionalFormatting sqref="F59">
    <cfRule type="expression" dxfId="256" priority="340">
      <formula>AND(C59&lt;&gt;0,D59&lt;&gt;0)</formula>
    </cfRule>
  </conditionalFormatting>
  <conditionalFormatting sqref="F61">
    <cfRule type="expression" dxfId="255" priority="338">
      <formula>AND(C61&lt;&gt;0,D61&lt;&gt;0)</formula>
    </cfRule>
  </conditionalFormatting>
  <conditionalFormatting sqref="F63">
    <cfRule type="expression" dxfId="254" priority="336">
      <formula>AND(C63&lt;&gt;0,D63&lt;&gt;0)</formula>
    </cfRule>
  </conditionalFormatting>
  <conditionalFormatting sqref="F65">
    <cfRule type="expression" dxfId="253" priority="334">
      <formula>AND(C65&lt;&gt;0,D65&lt;&gt;0)</formula>
    </cfRule>
  </conditionalFormatting>
  <conditionalFormatting sqref="F67">
    <cfRule type="expression" dxfId="252" priority="332">
      <formula>AND(C67&lt;&gt;0,D67&lt;&gt;0)</formula>
    </cfRule>
  </conditionalFormatting>
  <conditionalFormatting sqref="F69">
    <cfRule type="expression" dxfId="251" priority="330">
      <formula>AND(C69&lt;&gt;0,D69&lt;&gt;0)</formula>
    </cfRule>
  </conditionalFormatting>
  <conditionalFormatting sqref="F71">
    <cfRule type="expression" dxfId="250" priority="328">
      <formula>AND(C71&lt;&gt;0,D71&lt;&gt;0)</formula>
    </cfRule>
  </conditionalFormatting>
  <conditionalFormatting sqref="F74">
    <cfRule type="expression" dxfId="249" priority="326">
      <formula>AND(C74&lt;&gt;0,D74&lt;&gt;0)</formula>
    </cfRule>
  </conditionalFormatting>
  <conditionalFormatting sqref="F76">
    <cfRule type="expression" dxfId="248" priority="324">
      <formula>AND(C76&lt;&gt;0,D76&lt;&gt;0)</formula>
    </cfRule>
  </conditionalFormatting>
  <conditionalFormatting sqref="F78">
    <cfRule type="expression" dxfId="247" priority="322">
      <formula>AND(C78&lt;&gt;0,D78&lt;&gt;0)</formula>
    </cfRule>
  </conditionalFormatting>
  <conditionalFormatting sqref="F81">
    <cfRule type="expression" dxfId="246" priority="320">
      <formula>AND(C81&lt;&gt;0,D81&lt;&gt;0)</formula>
    </cfRule>
  </conditionalFormatting>
  <conditionalFormatting sqref="F83">
    <cfRule type="expression" dxfId="245" priority="318">
      <formula>AND(C83&lt;&gt;0,D83&lt;&gt;0)</formula>
    </cfRule>
  </conditionalFormatting>
  <conditionalFormatting sqref="F85">
    <cfRule type="expression" dxfId="244" priority="316">
      <formula>AND(C85&lt;&gt;0,D85&lt;&gt;0)</formula>
    </cfRule>
  </conditionalFormatting>
  <conditionalFormatting sqref="F87">
    <cfRule type="expression" dxfId="243" priority="314">
      <formula>AND(C87&lt;&gt;0,D87&lt;&gt;0)</formula>
    </cfRule>
  </conditionalFormatting>
  <conditionalFormatting sqref="F89">
    <cfRule type="expression" dxfId="242" priority="312">
      <formula>AND(C89&lt;&gt;0,D89&lt;&gt;0)</formula>
    </cfRule>
  </conditionalFormatting>
  <conditionalFormatting sqref="F91">
    <cfRule type="expression" dxfId="241" priority="310">
      <formula>AND(C91&lt;&gt;0,D91&lt;&gt;0)</formula>
    </cfRule>
  </conditionalFormatting>
  <conditionalFormatting sqref="F93">
    <cfRule type="expression" dxfId="240" priority="308">
      <formula>AND(C93&lt;&gt;0,D93&lt;&gt;0)</formula>
    </cfRule>
  </conditionalFormatting>
  <conditionalFormatting sqref="F95">
    <cfRule type="expression" dxfId="239" priority="306">
      <formula>AND(C95&lt;&gt;0,D95&lt;&gt;0)</formula>
    </cfRule>
  </conditionalFormatting>
  <conditionalFormatting sqref="F97">
    <cfRule type="expression" dxfId="238" priority="304">
      <formula>AND(C97&lt;&gt;0,D97&lt;&gt;0)</formula>
    </cfRule>
  </conditionalFormatting>
  <conditionalFormatting sqref="F99">
    <cfRule type="expression" dxfId="237" priority="302">
      <formula>AND(C99&lt;&gt;0,D99&lt;&gt;0)</formula>
    </cfRule>
  </conditionalFormatting>
  <conditionalFormatting sqref="F101">
    <cfRule type="expression" dxfId="236" priority="300">
      <formula>AND(C101&lt;&gt;0,D101&lt;&gt;0)</formula>
    </cfRule>
  </conditionalFormatting>
  <conditionalFormatting sqref="F103">
    <cfRule type="expression" dxfId="235" priority="298">
      <formula>AND(C103&lt;&gt;0,D103&lt;&gt;0)</formula>
    </cfRule>
  </conditionalFormatting>
  <conditionalFormatting sqref="F105">
    <cfRule type="expression" dxfId="234" priority="296">
      <formula>AND(C105&lt;&gt;0,D105&lt;&gt;0)</formula>
    </cfRule>
  </conditionalFormatting>
  <conditionalFormatting sqref="F107">
    <cfRule type="expression" dxfId="233" priority="294">
      <formula>AND(C107&lt;&gt;0,D107&lt;&gt;0)</formula>
    </cfRule>
  </conditionalFormatting>
  <conditionalFormatting sqref="F110">
    <cfRule type="expression" dxfId="232" priority="292">
      <formula>AND(C110&lt;&gt;0,D110&lt;&gt;0)</formula>
    </cfRule>
  </conditionalFormatting>
  <conditionalFormatting sqref="F112">
    <cfRule type="expression" dxfId="231" priority="290">
      <formula>AND(C112&lt;&gt;0,D112&lt;&gt;0)</formula>
    </cfRule>
  </conditionalFormatting>
  <conditionalFormatting sqref="F114">
    <cfRule type="expression" dxfId="230" priority="288">
      <formula>AND(C114&lt;&gt;0,D114&lt;&gt;0)</formula>
    </cfRule>
  </conditionalFormatting>
  <conditionalFormatting sqref="F116">
    <cfRule type="expression" dxfId="229" priority="286">
      <formula>AND(C116&lt;&gt;0,D116&lt;&gt;0)</formula>
    </cfRule>
  </conditionalFormatting>
  <conditionalFormatting sqref="F118">
    <cfRule type="expression" dxfId="228" priority="284">
      <formula>AND(C118&lt;&gt;0,D118&lt;&gt;0)</formula>
    </cfRule>
  </conditionalFormatting>
  <conditionalFormatting sqref="F120">
    <cfRule type="expression" dxfId="227" priority="282">
      <formula>AND(C120&lt;&gt;0,D120&lt;&gt;0)</formula>
    </cfRule>
  </conditionalFormatting>
  <conditionalFormatting sqref="F122">
    <cfRule type="expression" dxfId="226" priority="280">
      <formula>AND(C122&lt;&gt;0,D122&lt;&gt;0)</formula>
    </cfRule>
  </conditionalFormatting>
  <conditionalFormatting sqref="F124">
    <cfRule type="expression" dxfId="225" priority="278">
      <formula>AND(C124&lt;&gt;0,D124&lt;&gt;0)</formula>
    </cfRule>
  </conditionalFormatting>
  <conditionalFormatting sqref="F126">
    <cfRule type="expression" dxfId="224" priority="276">
      <formula>AND(C126&lt;&gt;0,D126&lt;&gt;0)</formula>
    </cfRule>
  </conditionalFormatting>
  <conditionalFormatting sqref="F128">
    <cfRule type="expression" dxfId="223" priority="274">
      <formula>AND(C128&lt;&gt;0,D128&lt;&gt;0)</formula>
    </cfRule>
  </conditionalFormatting>
  <conditionalFormatting sqref="F130">
    <cfRule type="expression" dxfId="222" priority="272">
      <formula>AND(C130&lt;&gt;0,D130&lt;&gt;0)</formula>
    </cfRule>
  </conditionalFormatting>
  <conditionalFormatting sqref="F132">
    <cfRule type="expression" dxfId="221" priority="270">
      <formula>AND(C132&lt;&gt;0,D132&lt;&gt;0)</formula>
    </cfRule>
  </conditionalFormatting>
  <conditionalFormatting sqref="F134">
    <cfRule type="expression" dxfId="220" priority="268">
      <formula>AND(C134&lt;&gt;0,D134&lt;&gt;0)</formula>
    </cfRule>
  </conditionalFormatting>
  <conditionalFormatting sqref="F136">
    <cfRule type="expression" dxfId="219" priority="266">
      <formula>AND(C136&lt;&gt;0,D136&lt;&gt;0)</formula>
    </cfRule>
  </conditionalFormatting>
  <conditionalFormatting sqref="F138">
    <cfRule type="expression" dxfId="218" priority="264">
      <formula>AND(C138&lt;&gt;0,D138&lt;&gt;0)</formula>
    </cfRule>
  </conditionalFormatting>
  <conditionalFormatting sqref="F141">
    <cfRule type="expression" dxfId="217" priority="262">
      <formula>AND(C141&lt;&gt;0,D141&lt;&gt;0)</formula>
    </cfRule>
  </conditionalFormatting>
  <conditionalFormatting sqref="F143">
    <cfRule type="expression" dxfId="216" priority="260">
      <formula>AND(C143&lt;&gt;0,D143&lt;&gt;0)</formula>
    </cfRule>
  </conditionalFormatting>
  <conditionalFormatting sqref="F146">
    <cfRule type="expression" dxfId="215" priority="258">
      <formula>AND(C146&lt;&gt;0,D146&lt;&gt;0)</formula>
    </cfRule>
  </conditionalFormatting>
  <conditionalFormatting sqref="F148">
    <cfRule type="expression" dxfId="214" priority="256">
      <formula>AND(C148&lt;&gt;0,D148&lt;&gt;0)</formula>
    </cfRule>
  </conditionalFormatting>
  <conditionalFormatting sqref="F150">
    <cfRule type="expression" dxfId="213" priority="254">
      <formula>AND(C150&lt;&gt;0,D150&lt;&gt;0)</formula>
    </cfRule>
  </conditionalFormatting>
  <conditionalFormatting sqref="F152">
    <cfRule type="expression" dxfId="212" priority="252">
      <formula>AND(C152&lt;&gt;0,D152&lt;&gt;0)</formula>
    </cfRule>
  </conditionalFormatting>
  <conditionalFormatting sqref="F154">
    <cfRule type="expression" dxfId="211" priority="250">
      <formula>AND(C154&lt;&gt;0,D154&lt;&gt;0)</formula>
    </cfRule>
  </conditionalFormatting>
  <conditionalFormatting sqref="F156">
    <cfRule type="expression" dxfId="210" priority="248">
      <formula>AND(C156&lt;&gt;0,D156&lt;&gt;0)</formula>
    </cfRule>
  </conditionalFormatting>
  <conditionalFormatting sqref="F158">
    <cfRule type="expression" dxfId="209" priority="246">
      <formula>AND(C158&lt;&gt;0,D158&lt;&gt;0)</formula>
    </cfRule>
  </conditionalFormatting>
  <conditionalFormatting sqref="F160">
    <cfRule type="expression" dxfId="208" priority="244">
      <formula>AND(C160&lt;&gt;0,D160&lt;&gt;0)</formula>
    </cfRule>
  </conditionalFormatting>
  <conditionalFormatting sqref="F162">
    <cfRule type="expression" dxfId="207" priority="242">
      <formula>AND(C162&lt;&gt;0,D162&lt;&gt;0)</formula>
    </cfRule>
  </conditionalFormatting>
  <conditionalFormatting sqref="F164">
    <cfRule type="expression" dxfId="206" priority="240">
      <formula>AND(C164&lt;&gt;0,D164&lt;&gt;0)</formula>
    </cfRule>
  </conditionalFormatting>
  <conditionalFormatting sqref="F166">
    <cfRule type="expression" dxfId="205" priority="238">
      <formula>AND(C166&lt;&gt;0,D166&lt;&gt;0)</formula>
    </cfRule>
  </conditionalFormatting>
  <conditionalFormatting sqref="F168">
    <cfRule type="expression" dxfId="204" priority="236">
      <formula>AND(C168&lt;&gt;0,D168&lt;&gt;0)</formula>
    </cfRule>
  </conditionalFormatting>
  <conditionalFormatting sqref="F170">
    <cfRule type="expression" dxfId="203" priority="234">
      <formula>AND(C170&lt;&gt;0,D170&lt;&gt;0)</formula>
    </cfRule>
  </conditionalFormatting>
  <conditionalFormatting sqref="F172">
    <cfRule type="expression" dxfId="202" priority="232">
      <formula>AND(C172&lt;&gt;0,D172&lt;&gt;0)</formula>
    </cfRule>
  </conditionalFormatting>
  <conditionalFormatting sqref="F174">
    <cfRule type="expression" dxfId="201" priority="230">
      <formula>AND(C174&lt;&gt;0,D174&lt;&gt;0)</formula>
    </cfRule>
  </conditionalFormatting>
  <conditionalFormatting sqref="F176">
    <cfRule type="expression" dxfId="200" priority="228">
      <formula>AND(C176&lt;&gt;0,D176&lt;&gt;0)</formula>
    </cfRule>
  </conditionalFormatting>
  <conditionalFormatting sqref="F178">
    <cfRule type="expression" dxfId="199" priority="226">
      <formula>AND(C178&lt;&gt;0,D178&lt;&gt;0)</formula>
    </cfRule>
  </conditionalFormatting>
  <conditionalFormatting sqref="F180">
    <cfRule type="expression" dxfId="198" priority="224">
      <formula>AND(C180&lt;&gt;0,D180&lt;&gt;0)</formula>
    </cfRule>
  </conditionalFormatting>
  <conditionalFormatting sqref="F183">
    <cfRule type="expression" dxfId="197" priority="222">
      <formula>AND(C183&lt;&gt;0,D183&lt;&gt;0)</formula>
    </cfRule>
  </conditionalFormatting>
  <conditionalFormatting sqref="F185">
    <cfRule type="expression" dxfId="196" priority="220">
      <formula>AND(C185&lt;&gt;0,D185&lt;&gt;0)</formula>
    </cfRule>
  </conditionalFormatting>
  <conditionalFormatting sqref="F187">
    <cfRule type="expression" dxfId="195" priority="218">
      <formula>AND(C187&lt;&gt;0,D187&lt;&gt;0)</formula>
    </cfRule>
  </conditionalFormatting>
  <conditionalFormatting sqref="F190">
    <cfRule type="expression" dxfId="194" priority="216">
      <formula>AND(C190&lt;&gt;0,D190&lt;&gt;0)</formula>
    </cfRule>
  </conditionalFormatting>
  <conditionalFormatting sqref="F192">
    <cfRule type="expression" dxfId="193" priority="214">
      <formula>AND(C192&lt;&gt;0,D192&lt;&gt;0)</formula>
    </cfRule>
  </conditionalFormatting>
  <conditionalFormatting sqref="F194">
    <cfRule type="expression" dxfId="192" priority="212">
      <formula>AND(C194&lt;&gt;0,D194&lt;&gt;0)</formula>
    </cfRule>
  </conditionalFormatting>
  <conditionalFormatting sqref="F196">
    <cfRule type="expression" dxfId="191" priority="210">
      <formula>AND(C196&lt;&gt;0,D196&lt;&gt;0)</formula>
    </cfRule>
  </conditionalFormatting>
  <conditionalFormatting sqref="F198">
    <cfRule type="expression" dxfId="190" priority="208">
      <formula>AND(C198&lt;&gt;0,D198&lt;&gt;0)</formula>
    </cfRule>
  </conditionalFormatting>
  <conditionalFormatting sqref="F200">
    <cfRule type="expression" dxfId="189" priority="206">
      <formula>AND(C200&lt;&gt;0,D200&lt;&gt;0)</formula>
    </cfRule>
  </conditionalFormatting>
  <conditionalFormatting sqref="F202">
    <cfRule type="expression" dxfId="188" priority="204">
      <formula>AND(C202&lt;&gt;0,D202&lt;&gt;0)</formula>
    </cfRule>
  </conditionalFormatting>
  <conditionalFormatting sqref="F204">
    <cfRule type="expression" dxfId="187" priority="202">
      <formula>AND(C204&lt;&gt;0,D204&lt;&gt;0)</formula>
    </cfRule>
  </conditionalFormatting>
  <conditionalFormatting sqref="F206">
    <cfRule type="expression" dxfId="186" priority="200">
      <formula>AND(C206&lt;&gt;0,D206&lt;&gt;0)</formula>
    </cfRule>
  </conditionalFormatting>
  <conditionalFormatting sqref="F208">
    <cfRule type="expression" dxfId="185" priority="198">
      <formula>AND(C208&lt;&gt;0,D208&lt;&gt;0)</formula>
    </cfRule>
  </conditionalFormatting>
  <conditionalFormatting sqref="F210">
    <cfRule type="expression" dxfId="184" priority="196">
      <formula>AND(C210&lt;&gt;0,D210&lt;&gt;0)</formula>
    </cfRule>
  </conditionalFormatting>
  <conditionalFormatting sqref="F212">
    <cfRule type="expression" dxfId="183" priority="194">
      <formula>AND(C212&lt;&gt;0,D212&lt;&gt;0)</formula>
    </cfRule>
  </conditionalFormatting>
  <conditionalFormatting sqref="F214">
    <cfRule type="expression" dxfId="182" priority="192">
      <formula>AND(C214&lt;&gt;0,D214&lt;&gt;0)</formula>
    </cfRule>
  </conditionalFormatting>
  <conditionalFormatting sqref="F216">
    <cfRule type="expression" dxfId="181" priority="190">
      <formula>AND(C216&lt;&gt;0,D216&lt;&gt;0)</formula>
    </cfRule>
  </conditionalFormatting>
  <conditionalFormatting sqref="B3 B5 B7 B9 B11 B13">
    <cfRule type="expression" dxfId="180" priority="187">
      <formula>WEEKDAY(B3)=1</formula>
    </cfRule>
  </conditionalFormatting>
  <conditionalFormatting sqref="B3 B5 B7 B9 B11 B13">
    <cfRule type="expression" dxfId="179" priority="188">
      <formula>C3&lt;&gt;""</formula>
    </cfRule>
    <cfRule type="expression" dxfId="178" priority="189">
      <formula>D3&lt;&gt;""</formula>
    </cfRule>
  </conditionalFormatting>
  <conditionalFormatting sqref="B16 B18 B20 B22 B24 B26 B28 B30 B32 B34">
    <cfRule type="expression" dxfId="177" priority="184">
      <formula>WEEKDAY(B16)=1</formula>
    </cfRule>
  </conditionalFormatting>
  <conditionalFormatting sqref="B16 B18 B20 B22 B24 B26 B28 B30 B32 B34">
    <cfRule type="expression" dxfId="176" priority="185">
      <formula>C16&lt;&gt;""</formula>
    </cfRule>
    <cfRule type="expression" dxfId="175" priority="186">
      <formula>D16&lt;&gt;""</formula>
    </cfRule>
  </conditionalFormatting>
  <conditionalFormatting sqref="F16">
    <cfRule type="expression" dxfId="174" priority="183">
      <formula>AND(C16&lt;&gt;0,D16&lt;&gt;0)</formula>
    </cfRule>
  </conditionalFormatting>
  <conditionalFormatting sqref="F18">
    <cfRule type="expression" dxfId="173" priority="182">
      <formula>AND(C18&lt;&gt;0,D18&lt;&gt;0)</formula>
    </cfRule>
  </conditionalFormatting>
  <conditionalFormatting sqref="F9">
    <cfRule type="expression" dxfId="172" priority="180">
      <formula>AND(C9&lt;&gt;0,D9&lt;&gt;0)</formula>
    </cfRule>
  </conditionalFormatting>
  <conditionalFormatting sqref="F3">
    <cfRule type="expression" dxfId="171" priority="179">
      <formula>AND(C3&lt;&gt;0,D3&lt;&gt;0)</formula>
    </cfRule>
  </conditionalFormatting>
  <conditionalFormatting sqref="E74 E76 E78">
    <cfRule type="expression" dxfId="170" priority="167">
      <formula>AND(C74&lt;&gt;0,D74&lt;&gt;0)</formula>
    </cfRule>
  </conditionalFormatting>
  <conditionalFormatting sqref="E81 E83 E85 E87 E89 E91 E93 E95 E97 E99 E101 E103 E105 E107">
    <cfRule type="expression" dxfId="169" priority="166">
      <formula>AND(C81&lt;&gt;0,D81&lt;&gt;0)</formula>
    </cfRule>
  </conditionalFormatting>
  <conditionalFormatting sqref="E110 E112 E114 E116 E118 E120 E122 E124 E126 E128 E130 E132 E134 E136 E138">
    <cfRule type="expression" dxfId="168" priority="165">
      <formula>AND(C110&lt;&gt;0,D110&lt;&gt;0)</formula>
    </cfRule>
  </conditionalFormatting>
  <conditionalFormatting sqref="F5">
    <cfRule type="expression" dxfId="167" priority="174">
      <formula>AND(C5&lt;&gt;0,D5&lt;&gt;0)</formula>
    </cfRule>
  </conditionalFormatting>
  <conditionalFormatting sqref="F7">
    <cfRule type="expression" dxfId="166" priority="173">
      <formula>AND(C7&lt;&gt;0,D7&lt;&gt;0)</formula>
    </cfRule>
  </conditionalFormatting>
  <conditionalFormatting sqref="F11">
    <cfRule type="expression" dxfId="165" priority="172">
      <formula>AND(C11&lt;&gt;0,D11&lt;&gt;0)</formula>
    </cfRule>
  </conditionalFormatting>
  <conditionalFormatting sqref="F13">
    <cfRule type="expression" dxfId="164" priority="171">
      <formula>AND(C13&lt;&gt;0,D13&lt;&gt;0)</formula>
    </cfRule>
  </conditionalFormatting>
  <conditionalFormatting sqref="E16 E18 E20 E22 E24 E26 E28 E30 E32 E34">
    <cfRule type="expression" dxfId="163" priority="169">
      <formula>AND(C16&lt;&gt;0,D16&lt;&gt;0)</formula>
    </cfRule>
  </conditionalFormatting>
  <conditionalFormatting sqref="E37 E39 E41 E43 E45 E47 E49 E51 E53 E55 E57 E59 E61 E63 E65 E67 E69 E71">
    <cfRule type="expression" dxfId="162" priority="168">
      <formula>AND(C37&lt;&gt;0,D37&lt;&gt;0)</formula>
    </cfRule>
  </conditionalFormatting>
  <conditionalFormatting sqref="E141 E143">
    <cfRule type="expression" dxfId="161" priority="164">
      <formula>AND(C141&lt;&gt;0,D141&lt;&gt;0)</formula>
    </cfRule>
  </conditionalFormatting>
  <conditionalFormatting sqref="E146 E148 E150 E152 E154 E156 E158 E160 E162 E164 E166 E168 E170 E172 E174 E176 E178 E180">
    <cfRule type="expression" dxfId="160" priority="163">
      <formula>AND(C146&lt;&gt;0,D146&lt;&gt;0)</formula>
    </cfRule>
  </conditionalFormatting>
  <conditionalFormatting sqref="E183 E185 E187">
    <cfRule type="expression" dxfId="159" priority="162">
      <formula>AND(C183&lt;&gt;0,D183&lt;&gt;0)</formula>
    </cfRule>
  </conditionalFormatting>
  <conditionalFormatting sqref="E190 E192 E194 E196 E198 E200 E202 E204 E206 E208 E210 E212 E214 E216">
    <cfRule type="expression" dxfId="158" priority="161">
      <formula>AND(C190&lt;&gt;0,D190&lt;&gt;0)</formula>
    </cfRule>
  </conditionalFormatting>
  <conditionalFormatting sqref="I3">
    <cfRule type="expression" dxfId="157" priority="159">
      <formula>$J$3&lt;0</formula>
    </cfRule>
  </conditionalFormatting>
  <conditionalFormatting sqref="L3">
    <cfRule type="expression" dxfId="156" priority="145">
      <formula>$J$3&lt;0</formula>
    </cfRule>
  </conditionalFormatting>
  <conditionalFormatting sqref="K3:L4">
    <cfRule type="expression" dxfId="155" priority="135">
      <formula>$L$3&lt;0</formula>
    </cfRule>
  </conditionalFormatting>
  <conditionalFormatting sqref="J5 J7 J9 J11 J13">
    <cfRule type="expression" dxfId="154" priority="46">
      <formula>$J$3&lt;0</formula>
    </cfRule>
  </conditionalFormatting>
  <conditionalFormatting sqref="I5 I7 I9 I11 I13">
    <cfRule type="expression" dxfId="153" priority="45">
      <formula>$J$3&lt;0</formula>
    </cfRule>
  </conditionalFormatting>
  <conditionalFormatting sqref="L5 L7 L9 L11 L13">
    <cfRule type="expression" dxfId="152" priority="44">
      <formula>$J$3&lt;0</formula>
    </cfRule>
  </conditionalFormatting>
  <conditionalFormatting sqref="K5:L14">
    <cfRule type="expression" dxfId="151" priority="43">
      <formula>$L$3&lt;0</formula>
    </cfRule>
  </conditionalFormatting>
  <conditionalFormatting sqref="J16 J18 J20 J22 J24 J26 J28 J30 J32 J34">
    <cfRule type="expression" dxfId="150" priority="42">
      <formula>$J$3&lt;0</formula>
    </cfRule>
  </conditionalFormatting>
  <conditionalFormatting sqref="I16 I18 I20 I22 I24 I26 I28 I30 I32 I34">
    <cfRule type="expression" dxfId="149" priority="41">
      <formula>$J$3&lt;0</formula>
    </cfRule>
  </conditionalFormatting>
  <conditionalFormatting sqref="L16 L18 L20 L22 L24 L26 L28 L30 L32 L34">
    <cfRule type="expression" dxfId="148" priority="40">
      <formula>$J$3&lt;0</formula>
    </cfRule>
  </conditionalFormatting>
  <conditionalFormatting sqref="K16:L35">
    <cfRule type="expression" dxfId="147" priority="39">
      <formula>$L$3&lt;0</formula>
    </cfRule>
  </conditionalFormatting>
  <conditionalFormatting sqref="J37 J39 J41 J43 J45 J47 J49 J51 J53 J55 J57 J59 J61 J63 J65 J67 J69 J71">
    <cfRule type="expression" dxfId="146" priority="38">
      <formula>$J$3&lt;0</formula>
    </cfRule>
  </conditionalFormatting>
  <conditionalFormatting sqref="I37 I39 I41 I43 I45 I47 I49 I51 I53 I55 I57 I59 I61 I63 I65 I67 I69 I71">
    <cfRule type="expression" dxfId="145" priority="37">
      <formula>$J$3&lt;0</formula>
    </cfRule>
  </conditionalFormatting>
  <conditionalFormatting sqref="L37 L39 L41 L43 L45 L47 L49 L51 L53 L55 L57 L59 L61 L63 L65 L67 L69 L71">
    <cfRule type="expression" dxfId="144" priority="36">
      <formula>$J$3&lt;0</formula>
    </cfRule>
  </conditionalFormatting>
  <conditionalFormatting sqref="K37:L72">
    <cfRule type="expression" dxfId="143" priority="35">
      <formula>$L$3&lt;0</formula>
    </cfRule>
  </conditionalFormatting>
  <conditionalFormatting sqref="J74 J76 J78">
    <cfRule type="expression" dxfId="142" priority="34">
      <formula>$J$3&lt;0</formula>
    </cfRule>
  </conditionalFormatting>
  <conditionalFormatting sqref="I74 I76 I78">
    <cfRule type="expression" dxfId="141" priority="33">
      <formula>$J$3&lt;0</formula>
    </cfRule>
  </conditionalFormatting>
  <conditionalFormatting sqref="L74 L76 L78">
    <cfRule type="expression" dxfId="140" priority="32">
      <formula>$J$3&lt;0</formula>
    </cfRule>
  </conditionalFormatting>
  <conditionalFormatting sqref="K74:L79">
    <cfRule type="expression" dxfId="139" priority="31">
      <formula>$L$3&lt;0</formula>
    </cfRule>
  </conditionalFormatting>
  <conditionalFormatting sqref="J81 J83 J85 J87 J89 J91 J93 J95 J97 J99 J101 J103 J105 J107">
    <cfRule type="expression" dxfId="138" priority="30">
      <formula>$J$3&lt;0</formula>
    </cfRule>
  </conditionalFormatting>
  <conditionalFormatting sqref="I81 I83 I85 I87 I89 I91 I93 I95 I97 I99 I101 I103 I105 I107">
    <cfRule type="expression" dxfId="137" priority="29">
      <formula>$J$3&lt;0</formula>
    </cfRule>
  </conditionalFormatting>
  <conditionalFormatting sqref="L81 L83 L85 L87 L89 L91 L93 L95 L97 L99 L101 L103 L105 L107">
    <cfRule type="expression" dxfId="136" priority="28">
      <formula>$J$3&lt;0</formula>
    </cfRule>
  </conditionalFormatting>
  <conditionalFormatting sqref="K81:L108">
    <cfRule type="expression" dxfId="135" priority="27">
      <formula>$L$3&lt;0</formula>
    </cfRule>
  </conditionalFormatting>
  <conditionalFormatting sqref="J110 J112 J114 J116 J118 J120 J122 J124 J126 J128 J130 J132 J134 J136 J138">
    <cfRule type="expression" dxfId="134" priority="26">
      <formula>$J$3&lt;0</formula>
    </cfRule>
  </conditionalFormatting>
  <conditionalFormatting sqref="I110 I112 I114 I116 I118 I120 I122 I124 I126 I128 I130 I132 I134 I136 I138">
    <cfRule type="expression" dxfId="133" priority="25">
      <formula>$J$3&lt;0</formula>
    </cfRule>
  </conditionalFormatting>
  <conditionalFormatting sqref="L110 L112 L114 L116 L118 L120 L122 L124 L126 L128 L130 L132 L134 L136 L138">
    <cfRule type="expression" dxfId="132" priority="24">
      <formula>$J$3&lt;0</formula>
    </cfRule>
  </conditionalFormatting>
  <conditionalFormatting sqref="K110:L139">
    <cfRule type="expression" dxfId="131" priority="23">
      <formula>$L$3&lt;0</formula>
    </cfRule>
  </conditionalFormatting>
  <conditionalFormatting sqref="J141 J143">
    <cfRule type="expression" dxfId="130" priority="22">
      <formula>$J$3&lt;0</formula>
    </cfRule>
  </conditionalFormatting>
  <conditionalFormatting sqref="I141 I143">
    <cfRule type="expression" dxfId="129" priority="21">
      <formula>$J$3&lt;0</formula>
    </cfRule>
  </conditionalFormatting>
  <conditionalFormatting sqref="L141 L143">
    <cfRule type="expression" dxfId="128" priority="20">
      <formula>$J$3&lt;0</formula>
    </cfRule>
  </conditionalFormatting>
  <conditionalFormatting sqref="K141:L144">
    <cfRule type="expression" dxfId="127" priority="19">
      <formula>$L$3&lt;0</formula>
    </cfRule>
  </conditionalFormatting>
  <conditionalFormatting sqref="J146 J148 J150 J152 J154 J156 J158 J160 J162 J164 J166 J168 J170 J172 J174 J176 J178 J180">
    <cfRule type="expression" dxfId="126" priority="18">
      <formula>$J$3&lt;0</formula>
    </cfRule>
  </conditionalFormatting>
  <conditionalFormatting sqref="I146 I148 I150 I152 I154 I156 I158 I160 I162 I164 I166 I168 I170 I172 I174 I176 I178 I180">
    <cfRule type="expression" dxfId="125" priority="17">
      <formula>$J$3&lt;0</formula>
    </cfRule>
  </conditionalFormatting>
  <conditionalFormatting sqref="L146 L148 L150 L152 L154 L156 L158 L160 L162 L164 L166 L168 L170 L172 L174 L176 L178 L180">
    <cfRule type="expression" dxfId="124" priority="16">
      <formula>$J$3&lt;0</formula>
    </cfRule>
  </conditionalFormatting>
  <conditionalFormatting sqref="K146:L181">
    <cfRule type="expression" dxfId="123" priority="15">
      <formula>$L$3&lt;0</formula>
    </cfRule>
  </conditionalFormatting>
  <conditionalFormatting sqref="J183 J185 J187">
    <cfRule type="expression" dxfId="122" priority="14">
      <formula>$J$3&lt;0</formula>
    </cfRule>
  </conditionalFormatting>
  <conditionalFormatting sqref="I183 I185 I187">
    <cfRule type="expression" dxfId="121" priority="13">
      <formula>$J$3&lt;0</formula>
    </cfRule>
  </conditionalFormatting>
  <conditionalFormatting sqref="L183 L185 L187">
    <cfRule type="expression" dxfId="120" priority="12">
      <formula>$J$3&lt;0</formula>
    </cfRule>
  </conditionalFormatting>
  <conditionalFormatting sqref="K183:L188">
    <cfRule type="expression" dxfId="119" priority="11">
      <formula>$L$3&lt;0</formula>
    </cfRule>
  </conditionalFormatting>
  <conditionalFormatting sqref="J190 J192 J194 J196 J198 J200 J202 J204 J206 J208 J210 J212 J214 J216">
    <cfRule type="expression" dxfId="118" priority="10">
      <formula>$J$3&lt;0</formula>
    </cfRule>
  </conditionalFormatting>
  <conditionalFormatting sqref="I190 I192 I194 I196 I198 I200 I202 I204 I206 I208 I210 I212 I214 I216">
    <cfRule type="expression" dxfId="117" priority="9">
      <formula>$J$3&lt;0</formula>
    </cfRule>
  </conditionalFormatting>
  <conditionalFormatting sqref="L190 L192 L194 L196 L198 L200 L202 L204 L206 L208 L210 L212 L214 L216">
    <cfRule type="expression" dxfId="116" priority="8">
      <formula>$J$3&lt;0</formula>
    </cfRule>
  </conditionalFormatting>
  <conditionalFormatting sqref="K190:L217">
    <cfRule type="expression" dxfId="115" priority="7">
      <formula>$L$3&lt;0</formula>
    </cfRule>
  </conditionalFormatting>
  <conditionalFormatting sqref="E3 E5 E7 E9 E11 E13">
    <cfRule type="expression" dxfId="114" priority="6">
      <formula>AND(C3&lt;&gt;0,D3&lt;&gt;0)</formula>
    </cfRule>
  </conditionalFormatting>
  <conditionalFormatting sqref="F30">
    <cfRule type="expression" dxfId="113" priority="2">
      <formula>AND(C30&lt;&gt;0,D30&lt;&gt;0)</formula>
    </cfRule>
  </conditionalFormatting>
  <conditionalFormatting sqref="F32">
    <cfRule type="expression" dxfId="112" priority="1">
      <formula>AND(C32&lt;&gt;0,D32&lt;&gt;0)</formula>
    </cfRule>
  </conditionalFormatting>
  <pageMargins left="0.7" right="0.7" top="0.75" bottom="0.75" header="0.3" footer="0.3"/>
  <pageSetup paperSize="9" scale="53" fitToHeight="6" orientation="portrait" r:id="rId1"/>
  <rowBreaks count="1" manualBreakCount="1">
    <brk id="137"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B1:L220"/>
  <sheetViews>
    <sheetView zoomScale="90" zoomScaleNormal="90" zoomScaleSheetLayoutView="100" workbookViewId="0">
      <pane xSplit="13" topLeftCell="Q1" activePane="topRight" state="frozen"/>
      <selection pane="topRight" activeCell="G183" sqref="G183"/>
    </sheetView>
  </sheetViews>
  <sheetFormatPr baseColWidth="10" defaultColWidth="8.83203125" defaultRowHeight="76" customHeight="1"/>
  <cols>
    <col min="1" max="1" width="3.1640625" style="1" customWidth="1"/>
    <col min="2" max="2" width="26" style="58" customWidth="1"/>
    <col min="3" max="4" width="10.33203125" style="1" customWidth="1"/>
    <col min="5" max="5" width="8.6640625" style="58" customWidth="1"/>
    <col min="6" max="6" width="70.83203125" style="2" customWidth="1"/>
    <col min="7" max="7" width="27.5" style="1" customWidth="1"/>
    <col min="8" max="8" width="8.83203125" style="1"/>
    <col min="9" max="12" width="16.83203125" style="59" customWidth="1"/>
    <col min="13" max="13" width="2.6640625" style="1" customWidth="1"/>
    <col min="14" max="16384" width="8.83203125" style="1"/>
  </cols>
  <sheetData>
    <row r="1" spans="2:12" ht="76" customHeight="1" thickBot="1">
      <c r="B1" s="56" t="s">
        <v>6</v>
      </c>
      <c r="C1" s="55"/>
      <c r="D1" s="55"/>
      <c r="E1" s="56"/>
      <c r="F1" s="55"/>
      <c r="G1" s="55"/>
    </row>
    <row r="2" spans="2:12" ht="76" customHeight="1" thickTop="1" thickBot="1">
      <c r="B2" s="5">
        <f>DATE(Input!G13,3,1)</f>
        <v>44256</v>
      </c>
      <c r="C2" s="60" t="s">
        <v>62</v>
      </c>
      <c r="D2" s="61" t="s">
        <v>63</v>
      </c>
      <c r="E2" s="193" t="s">
        <v>94</v>
      </c>
      <c r="F2" s="194"/>
      <c r="G2" s="88" t="s">
        <v>105</v>
      </c>
      <c r="I2" s="98" t="s">
        <v>95</v>
      </c>
      <c r="J2" s="98" t="s">
        <v>96</v>
      </c>
      <c r="K2" s="99" t="s">
        <v>97</v>
      </c>
      <c r="L2" s="99" t="s">
        <v>54</v>
      </c>
    </row>
    <row r="3" spans="2:12" ht="38" customHeight="1" thickTop="1">
      <c r="B3" s="215">
        <f>B2</f>
        <v>44256</v>
      </c>
      <c r="C3" s="200"/>
      <c r="D3" s="200"/>
      <c r="E3" s="89" t="str">
        <f>IF(AND(C3=0,D3=0),"",IF(C3&lt;&gt;0,"(L):",IF(AND(C3=0,D3&lt;&gt;0),"(AA):")))</f>
        <v/>
      </c>
      <c r="F3" s="53"/>
      <c r="G3" s="100"/>
      <c r="I3" s="196">
        <f>IF(Input!$F$23&lt;&gt;"Annuale",$C$219, $C$219+'Primo periodo'!$C$218)</f>
        <v>0</v>
      </c>
      <c r="J3" s="197">
        <f>IF(Input!$F$23&lt;&gt;"Annuale",$D$219, $D$219+'Primo periodo'!$D$218)</f>
        <v>0</v>
      </c>
      <c r="K3" s="208">
        <f>I3+J3</f>
        <v>0</v>
      </c>
      <c r="L3" s="210">
        <f>$D$220-K3</f>
        <v>87</v>
      </c>
    </row>
    <row r="4" spans="2:12" ht="38" customHeight="1">
      <c r="B4" s="216"/>
      <c r="C4" s="201"/>
      <c r="D4" s="201"/>
      <c r="E4" s="91" t="str">
        <f>IF(AND(C3&lt;&gt;0,D3&lt;&gt;0),"(AA):","")</f>
        <v/>
      </c>
      <c r="F4" s="3"/>
      <c r="G4" s="101"/>
      <c r="I4" s="196"/>
      <c r="J4" s="195"/>
      <c r="K4" s="209"/>
      <c r="L4" s="218"/>
    </row>
    <row r="5" spans="2:12" ht="38" customHeight="1">
      <c r="B5" s="215">
        <f t="shared" ref="B5" si="0">B3+1</f>
        <v>44257</v>
      </c>
      <c r="C5" s="200"/>
      <c r="D5" s="200"/>
      <c r="E5" s="89" t="str">
        <f>IF(AND(C5=0,D5=0),"",IF(C5&lt;&gt;0,"(L):",IF(AND(C5=0,D5&lt;&gt;0),"(AA):")))</f>
        <v/>
      </c>
      <c r="F5" s="53"/>
      <c r="G5" s="100"/>
      <c r="I5" s="199">
        <f>IF(Input!$F$23&lt;&gt;"Annuale",$C$219, $C$219+'Primo periodo'!$C$218)</f>
        <v>0</v>
      </c>
      <c r="J5" s="192">
        <f>IF(Input!$F$23&lt;&gt;"Annuale",$D$219, $D$219+'Primo periodo'!$D$218)</f>
        <v>0</v>
      </c>
      <c r="K5" s="212">
        <f>I5+J5</f>
        <v>0</v>
      </c>
      <c r="L5" s="214">
        <f>$D$220-K5</f>
        <v>87</v>
      </c>
    </row>
    <row r="6" spans="2:12" ht="38" customHeight="1">
      <c r="B6" s="216"/>
      <c r="C6" s="201"/>
      <c r="D6" s="201"/>
      <c r="E6" s="91" t="str">
        <f>IF(AND(C5&lt;&gt;0,D5&lt;&gt;0),"(AA):","")</f>
        <v/>
      </c>
      <c r="F6" s="3"/>
      <c r="G6" s="101"/>
      <c r="I6" s="199"/>
      <c r="J6" s="192"/>
      <c r="K6" s="213"/>
      <c r="L6" s="217"/>
    </row>
    <row r="7" spans="2:12" ht="38" customHeight="1">
      <c r="B7" s="215">
        <f>B5+1</f>
        <v>44258</v>
      </c>
      <c r="C7" s="200"/>
      <c r="D7" s="200"/>
      <c r="E7" s="89" t="str">
        <f>IF(AND(C7=0,D7=0),"",IF(C7&lt;&gt;0,"(L):",IF(AND(C7=0,D7&lt;&gt;0),"(AA):")))</f>
        <v/>
      </c>
      <c r="F7" s="53"/>
      <c r="G7" s="100"/>
      <c r="I7" s="199">
        <f>IF(Input!$F$23&lt;&gt;"Annuale",$C$219, $C$219+'Primo periodo'!$C$218)</f>
        <v>0</v>
      </c>
      <c r="J7" s="192">
        <f>IF(Input!$F$23&lt;&gt;"Annuale",$D$219, $D$219+'Primo periodo'!$D$218)</f>
        <v>0</v>
      </c>
      <c r="K7" s="212">
        <f t="shared" ref="K7" si="1">I7+J7</f>
        <v>0</v>
      </c>
      <c r="L7" s="214">
        <f t="shared" ref="L7" si="2">$D$220-K7</f>
        <v>87</v>
      </c>
    </row>
    <row r="8" spans="2:12" ht="38" customHeight="1">
      <c r="B8" s="216"/>
      <c r="C8" s="201"/>
      <c r="D8" s="201"/>
      <c r="E8" s="91" t="str">
        <f>IF(AND(C7&lt;&gt;0,D7&lt;&gt;0),"(AA):","")</f>
        <v/>
      </c>
      <c r="F8" s="3"/>
      <c r="G8" s="101"/>
      <c r="I8" s="199"/>
      <c r="J8" s="192"/>
      <c r="K8" s="213"/>
      <c r="L8" s="217"/>
    </row>
    <row r="9" spans="2:12" ht="38" customHeight="1">
      <c r="B9" s="215">
        <f>B7+1</f>
        <v>44259</v>
      </c>
      <c r="C9" s="200"/>
      <c r="D9" s="200"/>
      <c r="E9" s="89" t="str">
        <f>IF(AND(C9=0,D9=0),"",IF(C9&lt;&gt;0,"(L):",IF(AND(C9=0,D9&lt;&gt;0),"(AA):")))</f>
        <v/>
      </c>
      <c r="F9" s="53"/>
      <c r="G9" s="100"/>
      <c r="I9" s="199">
        <f>IF(Input!$F$23&lt;&gt;"Annuale",$C$219, $C$219+'Primo periodo'!$C$218)</f>
        <v>0</v>
      </c>
      <c r="J9" s="192">
        <f>IF(Input!$F$23&lt;&gt;"Annuale",$D$219, $D$219+'Primo periodo'!$D$218)</f>
        <v>0</v>
      </c>
      <c r="K9" s="212">
        <f t="shared" ref="K9" si="3">I9+J9</f>
        <v>0</v>
      </c>
      <c r="L9" s="214">
        <f t="shared" ref="L9" si="4">$D$220-K9</f>
        <v>87</v>
      </c>
    </row>
    <row r="10" spans="2:12" ht="38" customHeight="1">
      <c r="B10" s="216"/>
      <c r="C10" s="201"/>
      <c r="D10" s="201"/>
      <c r="E10" s="91" t="str">
        <f>IF(AND(C9&lt;&gt;0,D9&lt;&gt;0),"(AA):","")</f>
        <v/>
      </c>
      <c r="F10" s="3"/>
      <c r="G10" s="101"/>
      <c r="I10" s="199"/>
      <c r="J10" s="192"/>
      <c r="K10" s="213"/>
      <c r="L10" s="217"/>
    </row>
    <row r="11" spans="2:12" ht="38" customHeight="1">
      <c r="B11" s="215">
        <f>B9+1</f>
        <v>44260</v>
      </c>
      <c r="C11" s="200"/>
      <c r="D11" s="200"/>
      <c r="E11" s="89" t="str">
        <f>IF(AND(C11=0,D11=0),"",IF(C11&lt;&gt;0,"(L):",IF(AND(C11=0,D11&lt;&gt;0),"(AA):")))</f>
        <v/>
      </c>
      <c r="F11" s="53"/>
      <c r="G11" s="100"/>
      <c r="I11" s="199">
        <f>IF(Input!$F$23&lt;&gt;"Annuale",$C$219, $C$219+'Primo periodo'!$C$218)</f>
        <v>0</v>
      </c>
      <c r="J11" s="192">
        <f>IF(Input!$F$23&lt;&gt;"Annuale",$D$219, $D$219+'Primo periodo'!$D$218)</f>
        <v>0</v>
      </c>
      <c r="K11" s="212">
        <f t="shared" ref="K11" si="5">I11+J11</f>
        <v>0</v>
      </c>
      <c r="L11" s="214">
        <f t="shared" ref="L11" si="6">$D$220-K11</f>
        <v>87</v>
      </c>
    </row>
    <row r="12" spans="2:12" ht="38" customHeight="1">
      <c r="B12" s="216"/>
      <c r="C12" s="201"/>
      <c r="D12" s="201"/>
      <c r="E12" s="91" t="str">
        <f>IF(AND(C11&lt;&gt;0,D11&lt;&gt;0),"(AA):","")</f>
        <v/>
      </c>
      <c r="F12" s="3"/>
      <c r="G12" s="101"/>
      <c r="I12" s="199"/>
      <c r="J12" s="192"/>
      <c r="K12" s="213"/>
      <c r="L12" s="217"/>
    </row>
    <row r="13" spans="2:12" ht="38" customHeight="1">
      <c r="B13" s="215">
        <f>B11+1</f>
        <v>44261</v>
      </c>
      <c r="C13" s="200"/>
      <c r="D13" s="200"/>
      <c r="E13" s="89" t="str">
        <f>IF(AND(C13=0,D13=0),"",IF(C13&lt;&gt;0,"(L):",IF(AND(C13=0,D13&lt;&gt;0),"(AA):")))</f>
        <v/>
      </c>
      <c r="F13" s="53"/>
      <c r="G13" s="100"/>
      <c r="I13" s="199">
        <f>IF(Input!$F$23&lt;&gt;"Annuale",$C$219, $C$219+'Primo periodo'!$C$218)</f>
        <v>0</v>
      </c>
      <c r="J13" s="192">
        <f>IF(Input!$F$23&lt;&gt;"Annuale",$D$219, $D$219+'Primo periodo'!$D$218)</f>
        <v>0</v>
      </c>
      <c r="K13" s="212">
        <f t="shared" ref="K13" si="7">I13+J13</f>
        <v>0</v>
      </c>
      <c r="L13" s="214">
        <f t="shared" ref="L13" si="8">$D$220-K13</f>
        <v>87</v>
      </c>
    </row>
    <row r="14" spans="2:12" ht="38" customHeight="1">
      <c r="B14" s="216"/>
      <c r="C14" s="201"/>
      <c r="D14" s="201"/>
      <c r="E14" s="91" t="str">
        <f>IF(AND(C13&lt;&gt;0,D13&lt;&gt;0),"(AA):","")</f>
        <v/>
      </c>
      <c r="F14" s="3"/>
      <c r="G14" s="101"/>
      <c r="I14" s="199"/>
      <c r="J14" s="192"/>
      <c r="K14" s="213"/>
      <c r="L14" s="217"/>
    </row>
    <row r="15" spans="2:12" ht="38" customHeight="1">
      <c r="B15" s="215">
        <f>B13+1</f>
        <v>44262</v>
      </c>
      <c r="C15" s="200"/>
      <c r="D15" s="200"/>
      <c r="E15" s="89" t="str">
        <f>IF(AND(C15=0,D15=0),"",IF(C15&lt;&gt;0,"(L):",IF(AND(C15=0,D15&lt;&gt;0),"(AA):")))</f>
        <v/>
      </c>
      <c r="F15" s="53"/>
      <c r="G15" s="100"/>
      <c r="I15" s="199">
        <f>IF(Input!$F$23&lt;&gt;"Annuale",$C$219, $C$219+'Primo periodo'!$C$218)</f>
        <v>0</v>
      </c>
      <c r="J15" s="192">
        <f>IF(Input!$F$23&lt;&gt;"Annuale",$D$219, $D$219+'Primo periodo'!$D$218)</f>
        <v>0</v>
      </c>
      <c r="K15" s="212">
        <f t="shared" ref="K15" si="9">I15+J15</f>
        <v>0</v>
      </c>
      <c r="L15" s="214">
        <f t="shared" ref="L15" si="10">$D$220-K15</f>
        <v>87</v>
      </c>
    </row>
    <row r="16" spans="2:12" ht="38" customHeight="1">
      <c r="B16" s="216"/>
      <c r="C16" s="201"/>
      <c r="D16" s="201"/>
      <c r="E16" s="91" t="str">
        <f>IF(AND(C15&lt;&gt;0,D15&lt;&gt;0),"(AA):","")</f>
        <v/>
      </c>
      <c r="F16" s="3"/>
      <c r="G16" s="101"/>
      <c r="I16" s="199"/>
      <c r="J16" s="192"/>
      <c r="K16" s="213"/>
      <c r="L16" s="217"/>
    </row>
    <row r="17" spans="2:12" ht="38" customHeight="1">
      <c r="B17" s="215">
        <f>B15+1</f>
        <v>44263</v>
      </c>
      <c r="C17" s="200"/>
      <c r="D17" s="200"/>
      <c r="E17" s="89" t="str">
        <f>IF(AND(C17=0,D17=0),"",IF(C17&lt;&gt;0,"(L):",IF(AND(C17=0,D17&lt;&gt;0),"(AA):")))</f>
        <v/>
      </c>
      <c r="F17" s="53"/>
      <c r="G17" s="100"/>
      <c r="I17" s="199">
        <f>IF(Input!$F$23&lt;&gt;"Annuale",$C$219, $C$219+'Primo periodo'!$C$218)</f>
        <v>0</v>
      </c>
      <c r="J17" s="192">
        <f>IF(Input!$F$23&lt;&gt;"Annuale",$D$219, $D$219+'Primo periodo'!$D$218)</f>
        <v>0</v>
      </c>
      <c r="K17" s="212">
        <f t="shared" ref="K17" si="11">I17+J17</f>
        <v>0</v>
      </c>
      <c r="L17" s="214">
        <f t="shared" ref="L17" si="12">$D$220-K17</f>
        <v>87</v>
      </c>
    </row>
    <row r="18" spans="2:12" ht="38" customHeight="1">
      <c r="B18" s="216"/>
      <c r="C18" s="201"/>
      <c r="D18" s="201"/>
      <c r="E18" s="91" t="str">
        <f>IF(AND(C17&lt;&gt;0,D17&lt;&gt;0),"(AA):","")</f>
        <v/>
      </c>
      <c r="F18" s="3"/>
      <c r="G18" s="101"/>
      <c r="I18" s="199"/>
      <c r="J18" s="192"/>
      <c r="K18" s="213"/>
      <c r="L18" s="217"/>
    </row>
    <row r="19" spans="2:12" ht="38" customHeight="1">
      <c r="B19" s="215">
        <f>B17+1</f>
        <v>44264</v>
      </c>
      <c r="C19" s="200"/>
      <c r="D19" s="200"/>
      <c r="E19" s="89" t="str">
        <f>IF(AND(C19=0,D19=0),"",IF(C19&lt;&gt;0,"(L):",IF(AND(C19=0,D19&lt;&gt;0),"(AA):")))</f>
        <v/>
      </c>
      <c r="F19" s="53"/>
      <c r="G19" s="100"/>
      <c r="I19" s="199">
        <f>IF(Input!$F$23&lt;&gt;"Annuale",$C$219, $C$219+'Primo periodo'!$C$218)</f>
        <v>0</v>
      </c>
      <c r="J19" s="192">
        <f>IF(Input!$F$23&lt;&gt;"Annuale",$D$219, $D$219+'Primo periodo'!$D$218)</f>
        <v>0</v>
      </c>
      <c r="K19" s="212">
        <f t="shared" ref="K19" si="13">I19+J19</f>
        <v>0</v>
      </c>
      <c r="L19" s="214">
        <f t="shared" ref="L19" si="14">$D$220-K19</f>
        <v>87</v>
      </c>
    </row>
    <row r="20" spans="2:12" ht="38" customHeight="1">
      <c r="B20" s="216"/>
      <c r="C20" s="201"/>
      <c r="D20" s="201"/>
      <c r="E20" s="91" t="str">
        <f>IF(AND(C19&lt;&gt;0,D19&lt;&gt;0),"(AA):","")</f>
        <v/>
      </c>
      <c r="F20" s="3"/>
      <c r="G20" s="101"/>
      <c r="I20" s="199"/>
      <c r="J20" s="192"/>
      <c r="K20" s="213"/>
      <c r="L20" s="217"/>
    </row>
    <row r="21" spans="2:12" ht="38" customHeight="1">
      <c r="B21" s="215">
        <f>B19+1</f>
        <v>44265</v>
      </c>
      <c r="C21" s="200"/>
      <c r="D21" s="200"/>
      <c r="E21" s="89" t="str">
        <f>IF(AND(C21=0,D21=0),"",IF(C21&lt;&gt;0,"(L):",IF(AND(C21=0,D21&lt;&gt;0),"(AA):")))</f>
        <v/>
      </c>
      <c r="F21" s="53"/>
      <c r="G21" s="100"/>
      <c r="I21" s="199">
        <f>IF(Input!$F$23&lt;&gt;"Annuale",$C$219, $C$219+'Primo periodo'!$C$218)</f>
        <v>0</v>
      </c>
      <c r="J21" s="192">
        <f>IF(Input!$F$23&lt;&gt;"Annuale",$D$219, $D$219+'Primo periodo'!$D$218)</f>
        <v>0</v>
      </c>
      <c r="K21" s="212">
        <f t="shared" ref="K21" si="15">I21+J21</f>
        <v>0</v>
      </c>
      <c r="L21" s="214">
        <f t="shared" ref="L21" si="16">$D$220-K21</f>
        <v>87</v>
      </c>
    </row>
    <row r="22" spans="2:12" ht="38" customHeight="1">
      <c r="B22" s="216"/>
      <c r="C22" s="201"/>
      <c r="D22" s="201"/>
      <c r="E22" s="91" t="str">
        <f>IF(AND(C21&lt;&gt;0,D21&lt;&gt;0),"(AA):","")</f>
        <v/>
      </c>
      <c r="F22" s="3"/>
      <c r="G22" s="101"/>
      <c r="I22" s="199"/>
      <c r="J22" s="192"/>
      <c r="K22" s="213"/>
      <c r="L22" s="217"/>
    </row>
    <row r="23" spans="2:12" ht="38" customHeight="1">
      <c r="B23" s="215">
        <f>B21+1</f>
        <v>44266</v>
      </c>
      <c r="C23" s="200"/>
      <c r="D23" s="200"/>
      <c r="E23" s="89" t="str">
        <f>IF(AND(C23=0,D23=0),"",IF(C23&lt;&gt;0,"(L):",IF(AND(C23=0,D23&lt;&gt;0),"(AA):")))</f>
        <v/>
      </c>
      <c r="F23" s="53"/>
      <c r="G23" s="100"/>
      <c r="I23" s="199">
        <f>IF(Input!$F$23&lt;&gt;"Annuale",$C$219, $C$219+'Primo periodo'!$C$218)</f>
        <v>0</v>
      </c>
      <c r="J23" s="192">
        <f>IF(Input!$F$23&lt;&gt;"Annuale",$D$219, $D$219+'Primo periodo'!$D$218)</f>
        <v>0</v>
      </c>
      <c r="K23" s="212">
        <f t="shared" ref="K23" si="17">I23+J23</f>
        <v>0</v>
      </c>
      <c r="L23" s="214">
        <f t="shared" ref="L23" si="18">$D$220-K23</f>
        <v>87</v>
      </c>
    </row>
    <row r="24" spans="2:12" ht="38" customHeight="1">
      <c r="B24" s="216"/>
      <c r="C24" s="201"/>
      <c r="D24" s="201"/>
      <c r="E24" s="91" t="str">
        <f>IF(AND(C23&lt;&gt;0,D23&lt;&gt;0),"(AA):","")</f>
        <v/>
      </c>
      <c r="F24" s="3"/>
      <c r="G24" s="101"/>
      <c r="I24" s="199"/>
      <c r="J24" s="192"/>
      <c r="K24" s="213"/>
      <c r="L24" s="217"/>
    </row>
    <row r="25" spans="2:12" ht="38" customHeight="1">
      <c r="B25" s="215">
        <f>B23+1</f>
        <v>44267</v>
      </c>
      <c r="C25" s="200"/>
      <c r="D25" s="200"/>
      <c r="E25" s="89" t="str">
        <f>IF(AND(C25=0,D25=0),"",IF(C25&lt;&gt;0,"(L):",IF(AND(C25=0,D25&lt;&gt;0),"(AA):")))</f>
        <v/>
      </c>
      <c r="F25" s="53"/>
      <c r="G25" s="100"/>
      <c r="I25" s="199">
        <f>IF(Input!$F$23&lt;&gt;"Annuale",$C$219, $C$219+'Primo periodo'!$C$218)</f>
        <v>0</v>
      </c>
      <c r="J25" s="192">
        <f>IF(Input!$F$23&lt;&gt;"Annuale",$D$219, $D$219+'Primo periodo'!$D$218)</f>
        <v>0</v>
      </c>
      <c r="K25" s="212">
        <f t="shared" ref="K25" si="19">I25+J25</f>
        <v>0</v>
      </c>
      <c r="L25" s="214">
        <f t="shared" ref="L25" si="20">$D$220-K25</f>
        <v>87</v>
      </c>
    </row>
    <row r="26" spans="2:12" ht="38" customHeight="1">
      <c r="B26" s="216"/>
      <c r="C26" s="201"/>
      <c r="D26" s="201"/>
      <c r="E26" s="91" t="str">
        <f>IF(AND(C25&lt;&gt;0,D25&lt;&gt;0),"(AA):","")</f>
        <v/>
      </c>
      <c r="F26" s="3"/>
      <c r="G26" s="101"/>
      <c r="I26" s="199"/>
      <c r="J26" s="192"/>
      <c r="K26" s="213"/>
      <c r="L26" s="217"/>
    </row>
    <row r="27" spans="2:12" ht="38" customHeight="1">
      <c r="B27" s="215">
        <f>B25+1</f>
        <v>44268</v>
      </c>
      <c r="C27" s="200"/>
      <c r="D27" s="200"/>
      <c r="E27" s="89" t="str">
        <f>IF(AND(C27=0,D27=0),"",IF(C27&lt;&gt;0,"(L):",IF(AND(C27=0,D27&lt;&gt;0),"(AA):")))</f>
        <v/>
      </c>
      <c r="F27" s="53"/>
      <c r="G27" s="100"/>
      <c r="I27" s="199">
        <f>IF(Input!$F$23&lt;&gt;"Annuale",$C$219, $C$219+'Primo periodo'!$C$218)</f>
        <v>0</v>
      </c>
      <c r="J27" s="192">
        <f>IF(Input!$F$23&lt;&gt;"Annuale",$D$219, $D$219+'Primo periodo'!$D$218)</f>
        <v>0</v>
      </c>
      <c r="K27" s="212">
        <f t="shared" ref="K27" si="21">I27+J27</f>
        <v>0</v>
      </c>
      <c r="L27" s="214">
        <f t="shared" ref="L27" si="22">$D$220-K27</f>
        <v>87</v>
      </c>
    </row>
    <row r="28" spans="2:12" ht="38" customHeight="1">
      <c r="B28" s="216"/>
      <c r="C28" s="201"/>
      <c r="D28" s="201"/>
      <c r="E28" s="91" t="str">
        <f>IF(AND(C27&lt;&gt;0,D27&lt;&gt;0),"(AA):","")</f>
        <v/>
      </c>
      <c r="F28" s="3"/>
      <c r="G28" s="101"/>
      <c r="I28" s="199"/>
      <c r="J28" s="192"/>
      <c r="K28" s="213"/>
      <c r="L28" s="217"/>
    </row>
    <row r="29" spans="2:12" ht="38" customHeight="1">
      <c r="B29" s="215">
        <f>B27+1</f>
        <v>44269</v>
      </c>
      <c r="C29" s="200"/>
      <c r="D29" s="200"/>
      <c r="E29" s="89" t="str">
        <f>IF(AND(C29=0,D29=0),"",IF(C29&lt;&gt;0,"(L):",IF(AND(C29=0,D29&lt;&gt;0),"(AA):")))</f>
        <v/>
      </c>
      <c r="F29" s="53"/>
      <c r="G29" s="100"/>
      <c r="I29" s="199">
        <f>IF(Input!$F$23&lt;&gt;"Annuale",$C$219, $C$219+'Primo periodo'!$C$218)</f>
        <v>0</v>
      </c>
      <c r="J29" s="192">
        <f>IF(Input!$F$23&lt;&gt;"Annuale",$D$219, $D$219+'Primo periodo'!$D$218)</f>
        <v>0</v>
      </c>
      <c r="K29" s="212">
        <f t="shared" ref="K29" si="23">I29+J29</f>
        <v>0</v>
      </c>
      <c r="L29" s="214">
        <f t="shared" ref="L29" si="24">$D$220-K29</f>
        <v>87</v>
      </c>
    </row>
    <row r="30" spans="2:12" ht="38" customHeight="1">
      <c r="B30" s="216"/>
      <c r="C30" s="201"/>
      <c r="D30" s="201"/>
      <c r="E30" s="91" t="str">
        <f>IF(AND(C29&lt;&gt;0,D29&lt;&gt;0),"(AA):","")</f>
        <v/>
      </c>
      <c r="F30" s="3"/>
      <c r="G30" s="101"/>
      <c r="I30" s="199"/>
      <c r="J30" s="192"/>
      <c r="K30" s="213"/>
      <c r="L30" s="217"/>
    </row>
    <row r="31" spans="2:12" ht="38" customHeight="1">
      <c r="B31" s="215">
        <f>B29+1</f>
        <v>44270</v>
      </c>
      <c r="C31" s="200"/>
      <c r="D31" s="200"/>
      <c r="E31" s="89" t="str">
        <f>IF(AND(C31=0,D31=0),"",IF(C31&lt;&gt;0,"(L):",IF(AND(C31=0,D31&lt;&gt;0),"(AA):")))</f>
        <v/>
      </c>
      <c r="F31" s="53"/>
      <c r="G31" s="100"/>
      <c r="I31" s="199">
        <f>IF(Input!$F$23&lt;&gt;"Annuale",$C$219, $C$219+'Primo periodo'!$C$218)</f>
        <v>0</v>
      </c>
      <c r="J31" s="192">
        <f>IF(Input!$F$23&lt;&gt;"Annuale",$D$219, $D$219+'Primo periodo'!$D$218)</f>
        <v>0</v>
      </c>
      <c r="K31" s="212">
        <f t="shared" ref="K31" si="25">I31+J31</f>
        <v>0</v>
      </c>
      <c r="L31" s="214">
        <f t="shared" ref="L31" si="26">$D$220-K31</f>
        <v>87</v>
      </c>
    </row>
    <row r="32" spans="2:12" ht="38" customHeight="1">
      <c r="B32" s="216"/>
      <c r="C32" s="201"/>
      <c r="D32" s="201"/>
      <c r="E32" s="91" t="str">
        <f>IF(AND(C31&lt;&gt;0,D31&lt;&gt;0),"(AA):","")</f>
        <v/>
      </c>
      <c r="F32" s="3"/>
      <c r="G32" s="101"/>
      <c r="I32" s="199"/>
      <c r="J32" s="192"/>
      <c r="K32" s="213"/>
      <c r="L32" s="217"/>
    </row>
    <row r="33" spans="2:12" ht="38" customHeight="1">
      <c r="B33" s="215">
        <f>B31+1</f>
        <v>44271</v>
      </c>
      <c r="C33" s="200"/>
      <c r="D33" s="200"/>
      <c r="E33" s="89" t="str">
        <f>IF(AND(C33=0,D33=0),"",IF(C33&lt;&gt;0,"(L):",IF(AND(C33=0,D33&lt;&gt;0),"(AA):")))</f>
        <v/>
      </c>
      <c r="F33" s="53"/>
      <c r="G33" s="100"/>
      <c r="I33" s="199">
        <f>IF(Input!$F$23&lt;&gt;"Annuale",$C$219, $C$219+'Primo periodo'!$C$218)</f>
        <v>0</v>
      </c>
      <c r="J33" s="192">
        <f>IF(Input!$F$23&lt;&gt;"Annuale",$D$219, $D$219+'Primo periodo'!$D$218)</f>
        <v>0</v>
      </c>
      <c r="K33" s="212">
        <f t="shared" ref="K33" si="27">I33+J33</f>
        <v>0</v>
      </c>
      <c r="L33" s="214">
        <f t="shared" ref="L33" si="28">$D$220-K33</f>
        <v>87</v>
      </c>
    </row>
    <row r="34" spans="2:12" ht="38" customHeight="1">
      <c r="B34" s="216"/>
      <c r="C34" s="201"/>
      <c r="D34" s="201"/>
      <c r="E34" s="91" t="str">
        <f>IF(AND(C33&lt;&gt;0,D33&lt;&gt;0),"(AA):","")</f>
        <v/>
      </c>
      <c r="F34" s="3"/>
      <c r="G34" s="101"/>
      <c r="I34" s="199"/>
      <c r="J34" s="192"/>
      <c r="K34" s="213"/>
      <c r="L34" s="217"/>
    </row>
    <row r="35" spans="2:12" ht="38" customHeight="1">
      <c r="B35" s="215">
        <f>B33+1</f>
        <v>44272</v>
      </c>
      <c r="C35" s="200"/>
      <c r="D35" s="200"/>
      <c r="E35" s="89" t="str">
        <f>IF(AND(C35=0,D35=0),"",IF(C35&lt;&gt;0,"(L):",IF(AND(C35=0,D35&lt;&gt;0),"(AA):")))</f>
        <v/>
      </c>
      <c r="F35" s="53"/>
      <c r="G35" s="100"/>
      <c r="I35" s="199">
        <f>IF(Input!$F$23&lt;&gt;"Annuale",$C$219, $C$219+'Primo periodo'!$C$218)</f>
        <v>0</v>
      </c>
      <c r="J35" s="192">
        <f>IF(Input!$F$23&lt;&gt;"Annuale",$D$219, $D$219+'Primo periodo'!$D$218)</f>
        <v>0</v>
      </c>
      <c r="K35" s="212">
        <f t="shared" ref="K35" si="29">I35+J35</f>
        <v>0</v>
      </c>
      <c r="L35" s="214">
        <f t="shared" ref="L35" si="30">$D$220-K35</f>
        <v>87</v>
      </c>
    </row>
    <row r="36" spans="2:12" ht="38" customHeight="1" thickBot="1">
      <c r="B36" s="216"/>
      <c r="C36" s="201"/>
      <c r="D36" s="201"/>
      <c r="E36" s="91" t="str">
        <f>IF(AND(C35&lt;&gt;0,D35&lt;&gt;0),"(AA):","")</f>
        <v/>
      </c>
      <c r="F36" s="3"/>
      <c r="G36" s="101"/>
      <c r="I36" s="199"/>
      <c r="J36" s="192"/>
      <c r="K36" s="213"/>
      <c r="L36" s="217"/>
    </row>
    <row r="37" spans="2:12" ht="76" customHeight="1" thickTop="1" thickBot="1">
      <c r="B37" s="57" t="s">
        <v>7</v>
      </c>
      <c r="C37" s="54"/>
      <c r="D37" s="54"/>
      <c r="E37" s="57"/>
      <c r="F37" s="54"/>
      <c r="G37" s="88" t="s">
        <v>105</v>
      </c>
      <c r="I37" s="98" t="s">
        <v>95</v>
      </c>
      <c r="J37" s="98" t="s">
        <v>96</v>
      </c>
      <c r="K37" s="99" t="s">
        <v>97</v>
      </c>
      <c r="L37" s="99" t="s">
        <v>54</v>
      </c>
    </row>
    <row r="38" spans="2:12" ht="38" customHeight="1" thickTop="1">
      <c r="B38" s="215">
        <f>B35+1</f>
        <v>44273</v>
      </c>
      <c r="C38" s="200"/>
      <c r="D38" s="200"/>
      <c r="E38" s="89" t="str">
        <f t="shared" ref="E38" si="31">IF(AND(C38=0,D38=0),"",IF(C38&lt;&gt;0,"(L):",IF(AND(C38=0,D38&lt;&gt;0),"(AA):")))</f>
        <v/>
      </c>
      <c r="F38" s="53"/>
      <c r="G38" s="100"/>
      <c r="I38" s="199">
        <f>IF(Input!$F$23&lt;&gt;"Annuale",$C$219, $C$219+'Primo periodo'!$C$218)</f>
        <v>0</v>
      </c>
      <c r="J38" s="192">
        <f>IF(Input!$F$23&lt;&gt;"Annuale",$D$219, $D$219+'Primo periodo'!$D$218)</f>
        <v>0</v>
      </c>
      <c r="K38" s="212">
        <f t="shared" ref="K38" si="32">I38+J38</f>
        <v>0</v>
      </c>
      <c r="L38" s="214">
        <f t="shared" ref="L38" si="33">$D$220-K38</f>
        <v>87</v>
      </c>
    </row>
    <row r="39" spans="2:12" ht="38" customHeight="1">
      <c r="B39" s="216"/>
      <c r="C39" s="201"/>
      <c r="D39" s="201"/>
      <c r="E39" s="91" t="str">
        <f t="shared" ref="E39" si="34">IF(AND(C38&lt;&gt;0,D38&lt;&gt;0),"(AA):","")</f>
        <v/>
      </c>
      <c r="F39" s="3"/>
      <c r="G39" s="101"/>
      <c r="I39" s="199"/>
      <c r="J39" s="192"/>
      <c r="K39" s="213"/>
      <c r="L39" s="217"/>
    </row>
    <row r="40" spans="2:12" ht="38" customHeight="1">
      <c r="B40" s="215">
        <f t="shared" ref="B40" si="35">B38+1</f>
        <v>44274</v>
      </c>
      <c r="C40" s="200"/>
      <c r="D40" s="200"/>
      <c r="E40" s="89" t="str">
        <f t="shared" ref="E40" si="36">IF(AND(C40=0,D40=0),"",IF(C40&lt;&gt;0,"(L):",IF(AND(C40=0,D40&lt;&gt;0),"(AA):")))</f>
        <v/>
      </c>
      <c r="F40" s="53"/>
      <c r="G40" s="100"/>
      <c r="I40" s="199">
        <f>IF(Input!$F$23&lt;&gt;"Annuale",$C$219, $C$219+'Primo periodo'!$C$218)</f>
        <v>0</v>
      </c>
      <c r="J40" s="192">
        <f>IF(Input!$F$23&lt;&gt;"Annuale",$D$219, $D$219+'Primo periodo'!$D$218)</f>
        <v>0</v>
      </c>
      <c r="K40" s="212">
        <f t="shared" ref="K40" si="37">I40+J40</f>
        <v>0</v>
      </c>
      <c r="L40" s="214">
        <f t="shared" ref="L40" si="38">$D$220-K40</f>
        <v>87</v>
      </c>
    </row>
    <row r="41" spans="2:12" ht="38" customHeight="1">
      <c r="B41" s="216"/>
      <c r="C41" s="201"/>
      <c r="D41" s="201"/>
      <c r="E41" s="91" t="str">
        <f t="shared" ref="E41" si="39">IF(AND(C40&lt;&gt;0,D40&lt;&gt;0),"(AA):","")</f>
        <v/>
      </c>
      <c r="F41" s="3"/>
      <c r="G41" s="101"/>
      <c r="I41" s="199"/>
      <c r="J41" s="192"/>
      <c r="K41" s="213"/>
      <c r="L41" s="217"/>
    </row>
    <row r="42" spans="2:12" ht="38" customHeight="1">
      <c r="B42" s="215">
        <f>B40+1</f>
        <v>44275</v>
      </c>
      <c r="C42" s="200"/>
      <c r="D42" s="200"/>
      <c r="E42" s="89" t="str">
        <f t="shared" ref="E42" si="40">IF(AND(C42=0,D42=0),"",IF(C42&lt;&gt;0,"(L):",IF(AND(C42=0,D42&lt;&gt;0),"(AA):")))</f>
        <v/>
      </c>
      <c r="F42" s="53"/>
      <c r="G42" s="100"/>
      <c r="I42" s="199">
        <f>IF(Input!$F$23&lt;&gt;"Annuale",$C$219, $C$219+'Primo periodo'!$C$218)</f>
        <v>0</v>
      </c>
      <c r="J42" s="192">
        <f>IF(Input!$F$23&lt;&gt;"Annuale",$D$219, $D$219+'Primo periodo'!$D$218)</f>
        <v>0</v>
      </c>
      <c r="K42" s="212">
        <f t="shared" ref="K42" si="41">I42+J42</f>
        <v>0</v>
      </c>
      <c r="L42" s="214">
        <f t="shared" ref="L42" si="42">$D$220-K42</f>
        <v>87</v>
      </c>
    </row>
    <row r="43" spans="2:12" ht="38" customHeight="1">
      <c r="B43" s="216"/>
      <c r="C43" s="201"/>
      <c r="D43" s="201"/>
      <c r="E43" s="91" t="str">
        <f t="shared" ref="E43" si="43">IF(AND(C42&lt;&gt;0,D42&lt;&gt;0),"(AA):","")</f>
        <v/>
      </c>
      <c r="F43" s="3"/>
      <c r="G43" s="101"/>
      <c r="I43" s="199"/>
      <c r="J43" s="192"/>
      <c r="K43" s="213"/>
      <c r="L43" s="217"/>
    </row>
    <row r="44" spans="2:12" ht="38" customHeight="1">
      <c r="B44" s="215">
        <f>B42+1</f>
        <v>44276</v>
      </c>
      <c r="C44" s="200"/>
      <c r="D44" s="200"/>
      <c r="E44" s="89" t="str">
        <f t="shared" ref="E44" si="44">IF(AND(C44=0,D44=0),"",IF(C44&lt;&gt;0,"(L):",IF(AND(C44=0,D44&lt;&gt;0),"(AA):")))</f>
        <v/>
      </c>
      <c r="F44" s="53"/>
      <c r="G44" s="100"/>
      <c r="I44" s="199">
        <f>IF(Input!$F$23&lt;&gt;"Annuale",$C$219, $C$219+'Primo periodo'!$C$218)</f>
        <v>0</v>
      </c>
      <c r="J44" s="192">
        <f>IF(Input!$F$23&lt;&gt;"Annuale",$D$219, $D$219+'Primo periodo'!$D$218)</f>
        <v>0</v>
      </c>
      <c r="K44" s="212">
        <f t="shared" ref="K44" si="45">I44+J44</f>
        <v>0</v>
      </c>
      <c r="L44" s="214">
        <f t="shared" ref="L44" si="46">$D$220-K44</f>
        <v>87</v>
      </c>
    </row>
    <row r="45" spans="2:12" ht="38" customHeight="1">
      <c r="B45" s="216"/>
      <c r="C45" s="201"/>
      <c r="D45" s="201"/>
      <c r="E45" s="91" t="str">
        <f t="shared" ref="E45" si="47">IF(AND(C44&lt;&gt;0,D44&lt;&gt;0),"(AA):","")</f>
        <v/>
      </c>
      <c r="F45" s="3"/>
      <c r="G45" s="101"/>
      <c r="I45" s="199"/>
      <c r="J45" s="192"/>
      <c r="K45" s="213"/>
      <c r="L45" s="217"/>
    </row>
    <row r="46" spans="2:12" ht="38" customHeight="1">
      <c r="B46" s="215">
        <f>B44+1</f>
        <v>44277</v>
      </c>
      <c r="C46" s="200"/>
      <c r="D46" s="200"/>
      <c r="E46" s="89" t="str">
        <f t="shared" ref="E46" si="48">IF(AND(C46=0,D46=0),"",IF(C46&lt;&gt;0,"(L):",IF(AND(C46=0,D46&lt;&gt;0),"(AA):")))</f>
        <v/>
      </c>
      <c r="F46" s="53"/>
      <c r="G46" s="100"/>
      <c r="I46" s="199">
        <f>IF(Input!$F$23&lt;&gt;"Annuale",$C$219, $C$219+'Primo periodo'!$C$218)</f>
        <v>0</v>
      </c>
      <c r="J46" s="192">
        <f>IF(Input!$F$23&lt;&gt;"Annuale",$D$219, $D$219+'Primo periodo'!$D$218)</f>
        <v>0</v>
      </c>
      <c r="K46" s="212">
        <f t="shared" ref="K46" si="49">I46+J46</f>
        <v>0</v>
      </c>
      <c r="L46" s="214">
        <f t="shared" ref="L46" si="50">$D$220-K46</f>
        <v>87</v>
      </c>
    </row>
    <row r="47" spans="2:12" ht="38" customHeight="1">
      <c r="B47" s="216"/>
      <c r="C47" s="201"/>
      <c r="D47" s="201"/>
      <c r="E47" s="91" t="str">
        <f t="shared" ref="E47" si="51">IF(AND(C46&lt;&gt;0,D46&lt;&gt;0),"(AA):","")</f>
        <v/>
      </c>
      <c r="F47" s="3"/>
      <c r="G47" s="101"/>
      <c r="I47" s="199"/>
      <c r="J47" s="192"/>
      <c r="K47" s="213"/>
      <c r="L47" s="217"/>
    </row>
    <row r="48" spans="2:12" ht="38" customHeight="1">
      <c r="B48" s="215">
        <f>B46+1</f>
        <v>44278</v>
      </c>
      <c r="C48" s="200"/>
      <c r="D48" s="200"/>
      <c r="E48" s="89" t="str">
        <f t="shared" ref="E48" si="52">IF(AND(C48=0,D48=0),"",IF(C48&lt;&gt;0,"(L):",IF(AND(C48=0,D48&lt;&gt;0),"(AA):")))</f>
        <v/>
      </c>
      <c r="F48" s="53"/>
      <c r="G48" s="100"/>
      <c r="I48" s="199">
        <f>IF(Input!$F$23&lt;&gt;"Annuale",$C$219, $C$219+'Primo periodo'!$C$218)</f>
        <v>0</v>
      </c>
      <c r="J48" s="192">
        <f>IF(Input!$F$23&lt;&gt;"Annuale",$D$219, $D$219+'Primo periodo'!$D$218)</f>
        <v>0</v>
      </c>
      <c r="K48" s="212">
        <f t="shared" ref="K48" si="53">I48+J48</f>
        <v>0</v>
      </c>
      <c r="L48" s="214">
        <f t="shared" ref="L48" si="54">$D$220-K48</f>
        <v>87</v>
      </c>
    </row>
    <row r="49" spans="2:12" ht="38" customHeight="1">
      <c r="B49" s="216"/>
      <c r="C49" s="201"/>
      <c r="D49" s="201"/>
      <c r="E49" s="91" t="str">
        <f t="shared" ref="E49" si="55">IF(AND(C48&lt;&gt;0,D48&lt;&gt;0),"(AA):","")</f>
        <v/>
      </c>
      <c r="F49" s="3"/>
      <c r="G49" s="101"/>
      <c r="I49" s="199"/>
      <c r="J49" s="192"/>
      <c r="K49" s="213"/>
      <c r="L49" s="217"/>
    </row>
    <row r="50" spans="2:12" ht="38" customHeight="1">
      <c r="B50" s="215">
        <f>B48+1</f>
        <v>44279</v>
      </c>
      <c r="C50" s="200"/>
      <c r="D50" s="200"/>
      <c r="E50" s="89" t="str">
        <f t="shared" ref="E50" si="56">IF(AND(C50=0,D50=0),"",IF(C50&lt;&gt;0,"(L):",IF(AND(C50=0,D50&lt;&gt;0),"(AA):")))</f>
        <v/>
      </c>
      <c r="F50" s="53"/>
      <c r="G50" s="100"/>
      <c r="I50" s="199">
        <f>IF(Input!$F$23&lt;&gt;"Annuale",$C$219, $C$219+'Primo periodo'!$C$218)</f>
        <v>0</v>
      </c>
      <c r="J50" s="192">
        <f>IF(Input!$F$23&lt;&gt;"Annuale",$D$219, $D$219+'Primo periodo'!$D$218)</f>
        <v>0</v>
      </c>
      <c r="K50" s="212">
        <f t="shared" ref="K50" si="57">I50+J50</f>
        <v>0</v>
      </c>
      <c r="L50" s="214">
        <f t="shared" ref="L50" si="58">$D$220-K50</f>
        <v>87</v>
      </c>
    </row>
    <row r="51" spans="2:12" ht="38" customHeight="1">
      <c r="B51" s="216"/>
      <c r="C51" s="201"/>
      <c r="D51" s="201"/>
      <c r="E51" s="91" t="str">
        <f t="shared" ref="E51" si="59">IF(AND(C50&lt;&gt;0,D50&lt;&gt;0),"(AA):","")</f>
        <v/>
      </c>
      <c r="F51" s="3"/>
      <c r="G51" s="101"/>
      <c r="I51" s="199"/>
      <c r="J51" s="192"/>
      <c r="K51" s="213"/>
      <c r="L51" s="217"/>
    </row>
    <row r="52" spans="2:12" ht="38" customHeight="1">
      <c r="B52" s="215">
        <f>B50+1</f>
        <v>44280</v>
      </c>
      <c r="C52" s="200"/>
      <c r="D52" s="200"/>
      <c r="E52" s="89" t="str">
        <f t="shared" ref="E52" si="60">IF(AND(C52=0,D52=0),"",IF(C52&lt;&gt;0,"(L):",IF(AND(C52=0,D52&lt;&gt;0),"(AA):")))</f>
        <v/>
      </c>
      <c r="F52" s="53"/>
      <c r="G52" s="100"/>
      <c r="I52" s="199">
        <f>IF(Input!$F$23&lt;&gt;"Annuale",$C$219, $C$219+'Primo periodo'!$C$218)</f>
        <v>0</v>
      </c>
      <c r="J52" s="192">
        <f>IF(Input!$F$23&lt;&gt;"Annuale",$D$219, $D$219+'Primo periodo'!$D$218)</f>
        <v>0</v>
      </c>
      <c r="K52" s="212">
        <f t="shared" ref="K52" si="61">I52+J52</f>
        <v>0</v>
      </c>
      <c r="L52" s="214">
        <f t="shared" ref="L52" si="62">$D$220-K52</f>
        <v>87</v>
      </c>
    </row>
    <row r="53" spans="2:12" ht="38" customHeight="1">
      <c r="B53" s="216"/>
      <c r="C53" s="201"/>
      <c r="D53" s="201"/>
      <c r="E53" s="91" t="str">
        <f t="shared" ref="E53" si="63">IF(AND(C52&lt;&gt;0,D52&lt;&gt;0),"(AA):","")</f>
        <v/>
      </c>
      <c r="F53" s="3"/>
      <c r="G53" s="101"/>
      <c r="I53" s="199"/>
      <c r="J53" s="192"/>
      <c r="K53" s="213"/>
      <c r="L53" s="217"/>
    </row>
    <row r="54" spans="2:12" ht="38" customHeight="1">
      <c r="B54" s="215">
        <f>B52+1</f>
        <v>44281</v>
      </c>
      <c r="C54" s="200"/>
      <c r="D54" s="200"/>
      <c r="E54" s="89" t="str">
        <f t="shared" ref="E54" si="64">IF(AND(C54=0,D54=0),"",IF(C54&lt;&gt;0,"(L):",IF(AND(C54=0,D54&lt;&gt;0),"(AA):")))</f>
        <v/>
      </c>
      <c r="F54" s="53"/>
      <c r="G54" s="100"/>
      <c r="I54" s="199">
        <f>IF(Input!$F$23&lt;&gt;"Annuale",$C$219, $C$219+'Primo periodo'!$C$218)</f>
        <v>0</v>
      </c>
      <c r="J54" s="192">
        <f>IF(Input!$F$23&lt;&gt;"Annuale",$D$219, $D$219+'Primo periodo'!$D$218)</f>
        <v>0</v>
      </c>
      <c r="K54" s="212">
        <f t="shared" ref="K54" si="65">I54+J54</f>
        <v>0</v>
      </c>
      <c r="L54" s="214">
        <f t="shared" ref="L54" si="66">$D$220-K54</f>
        <v>87</v>
      </c>
    </row>
    <row r="55" spans="2:12" ht="38" customHeight="1">
      <c r="B55" s="216"/>
      <c r="C55" s="201"/>
      <c r="D55" s="201"/>
      <c r="E55" s="91" t="str">
        <f t="shared" ref="E55" si="67">IF(AND(C54&lt;&gt;0,D54&lt;&gt;0),"(AA):","")</f>
        <v/>
      </c>
      <c r="F55" s="3"/>
      <c r="G55" s="101"/>
      <c r="I55" s="199"/>
      <c r="J55" s="192"/>
      <c r="K55" s="213"/>
      <c r="L55" s="217"/>
    </row>
    <row r="56" spans="2:12" ht="38" customHeight="1">
      <c r="B56" s="215">
        <f>B54+1</f>
        <v>44282</v>
      </c>
      <c r="C56" s="200"/>
      <c r="D56" s="200"/>
      <c r="E56" s="89" t="str">
        <f t="shared" ref="E56" si="68">IF(AND(C56=0,D56=0),"",IF(C56&lt;&gt;0,"(L):",IF(AND(C56=0,D56&lt;&gt;0),"(AA):")))</f>
        <v/>
      </c>
      <c r="F56" s="53"/>
      <c r="G56" s="100"/>
      <c r="I56" s="199">
        <f>IF(Input!$F$23&lt;&gt;"Annuale",$C$219, $C$219+'Primo periodo'!$C$218)</f>
        <v>0</v>
      </c>
      <c r="J56" s="192">
        <f>IF(Input!$F$23&lt;&gt;"Annuale",$D$219, $D$219+'Primo periodo'!$D$218)</f>
        <v>0</v>
      </c>
      <c r="K56" s="212">
        <f t="shared" ref="K56" si="69">I56+J56</f>
        <v>0</v>
      </c>
      <c r="L56" s="214">
        <f t="shared" ref="L56" si="70">$D$220-K56</f>
        <v>87</v>
      </c>
    </row>
    <row r="57" spans="2:12" ht="38" customHeight="1">
      <c r="B57" s="216"/>
      <c r="C57" s="201"/>
      <c r="D57" s="201"/>
      <c r="E57" s="91" t="str">
        <f t="shared" ref="E57" si="71">IF(AND(C56&lt;&gt;0,D56&lt;&gt;0),"(AA):","")</f>
        <v/>
      </c>
      <c r="F57" s="3"/>
      <c r="G57" s="101"/>
      <c r="I57" s="199"/>
      <c r="J57" s="192"/>
      <c r="K57" s="213"/>
      <c r="L57" s="217"/>
    </row>
    <row r="58" spans="2:12" ht="38" customHeight="1">
      <c r="B58" s="215">
        <f>B56+1</f>
        <v>44283</v>
      </c>
      <c r="C58" s="200"/>
      <c r="D58" s="200"/>
      <c r="E58" s="89" t="str">
        <f t="shared" ref="E58" si="72">IF(AND(C58=0,D58=0),"",IF(C58&lt;&gt;0,"(L):",IF(AND(C58=0,D58&lt;&gt;0),"(AA):")))</f>
        <v/>
      </c>
      <c r="F58" s="53"/>
      <c r="G58" s="100"/>
      <c r="I58" s="199">
        <f>IF(Input!$F$23&lt;&gt;"Annuale",$C$219, $C$219+'Primo periodo'!$C$218)</f>
        <v>0</v>
      </c>
      <c r="J58" s="192">
        <f>IF(Input!$F$23&lt;&gt;"Annuale",$D$219, $D$219+'Primo periodo'!$D$218)</f>
        <v>0</v>
      </c>
      <c r="K58" s="212">
        <f t="shared" ref="K58" si="73">I58+J58</f>
        <v>0</v>
      </c>
      <c r="L58" s="214">
        <f t="shared" ref="L58" si="74">$D$220-K58</f>
        <v>87</v>
      </c>
    </row>
    <row r="59" spans="2:12" ht="38" customHeight="1">
      <c r="B59" s="216"/>
      <c r="C59" s="201"/>
      <c r="D59" s="201"/>
      <c r="E59" s="91" t="str">
        <f t="shared" ref="E59" si="75">IF(AND(C58&lt;&gt;0,D58&lt;&gt;0),"(AA):","")</f>
        <v/>
      </c>
      <c r="F59" s="3"/>
      <c r="G59" s="101"/>
      <c r="I59" s="199"/>
      <c r="J59" s="192"/>
      <c r="K59" s="213"/>
      <c r="L59" s="217"/>
    </row>
    <row r="60" spans="2:12" ht="38" customHeight="1">
      <c r="B60" s="215">
        <f>B58+1</f>
        <v>44284</v>
      </c>
      <c r="C60" s="200"/>
      <c r="D60" s="200"/>
      <c r="E60" s="89" t="str">
        <f t="shared" ref="E60" si="76">IF(AND(C60=0,D60=0),"",IF(C60&lt;&gt;0,"(L):",IF(AND(C60=0,D60&lt;&gt;0),"(AA):")))</f>
        <v/>
      </c>
      <c r="F60" s="53"/>
      <c r="G60" s="100"/>
      <c r="I60" s="199">
        <f>IF(Input!$F$23&lt;&gt;"Annuale",$C$219, $C$219+'Primo periodo'!$C$218)</f>
        <v>0</v>
      </c>
      <c r="J60" s="192">
        <f>IF(Input!$F$23&lt;&gt;"Annuale",$D$219, $D$219+'Primo periodo'!$D$218)</f>
        <v>0</v>
      </c>
      <c r="K60" s="212">
        <f t="shared" ref="K60" si="77">I60+J60</f>
        <v>0</v>
      </c>
      <c r="L60" s="214">
        <f t="shared" ref="L60" si="78">$D$220-K60</f>
        <v>87</v>
      </c>
    </row>
    <row r="61" spans="2:12" ht="38" customHeight="1">
      <c r="B61" s="216"/>
      <c r="C61" s="201"/>
      <c r="D61" s="201"/>
      <c r="E61" s="91" t="str">
        <f t="shared" ref="E61" si="79">IF(AND(C60&lt;&gt;0,D60&lt;&gt;0),"(AA):","")</f>
        <v/>
      </c>
      <c r="F61" s="3"/>
      <c r="G61" s="101"/>
      <c r="I61" s="199"/>
      <c r="J61" s="192"/>
      <c r="K61" s="213"/>
      <c r="L61" s="217"/>
    </row>
    <row r="62" spans="2:12" ht="38" customHeight="1">
      <c r="B62" s="215">
        <f>B60+1</f>
        <v>44285</v>
      </c>
      <c r="C62" s="200"/>
      <c r="D62" s="200"/>
      <c r="E62" s="89" t="str">
        <f t="shared" ref="E62" si="80">IF(AND(C62=0,D62=0),"",IF(C62&lt;&gt;0,"(L):",IF(AND(C62=0,D62&lt;&gt;0),"(AA):")))</f>
        <v/>
      </c>
      <c r="F62" s="53"/>
      <c r="G62" s="100"/>
      <c r="I62" s="199">
        <f>IF(Input!$F$23&lt;&gt;"Annuale",$C$219, $C$219+'Primo periodo'!$C$218)</f>
        <v>0</v>
      </c>
      <c r="J62" s="192">
        <f>IF(Input!$F$23&lt;&gt;"Annuale",$D$219, $D$219+'Primo periodo'!$D$218)</f>
        <v>0</v>
      </c>
      <c r="K62" s="212">
        <f t="shared" ref="K62" si="81">I62+J62</f>
        <v>0</v>
      </c>
      <c r="L62" s="214">
        <f t="shared" ref="L62" si="82">$D$220-K62</f>
        <v>87</v>
      </c>
    </row>
    <row r="63" spans="2:12" ht="38" customHeight="1">
      <c r="B63" s="216"/>
      <c r="C63" s="201"/>
      <c r="D63" s="201"/>
      <c r="E63" s="91" t="str">
        <f t="shared" ref="E63" si="83">IF(AND(C62&lt;&gt;0,D62&lt;&gt;0),"(AA):","")</f>
        <v/>
      </c>
      <c r="F63" s="3"/>
      <c r="G63" s="101"/>
      <c r="I63" s="199"/>
      <c r="J63" s="192"/>
      <c r="K63" s="213"/>
      <c r="L63" s="217"/>
    </row>
    <row r="64" spans="2:12" ht="38" customHeight="1">
      <c r="B64" s="215">
        <f>B62+1</f>
        <v>44286</v>
      </c>
      <c r="C64" s="200"/>
      <c r="D64" s="200"/>
      <c r="E64" s="89" t="str">
        <f t="shared" ref="E64" si="84">IF(AND(C64=0,D64=0),"",IF(C64&lt;&gt;0,"(L):",IF(AND(C64=0,D64&lt;&gt;0),"(AA):")))</f>
        <v/>
      </c>
      <c r="F64" s="53"/>
      <c r="G64" s="100"/>
      <c r="I64" s="199">
        <f>IF(Input!$F$23&lt;&gt;"Annuale",$C$219, $C$219+'Primo periodo'!$C$218)</f>
        <v>0</v>
      </c>
      <c r="J64" s="192">
        <f>IF(Input!$F$23&lt;&gt;"Annuale",$D$219, $D$219+'Primo periodo'!$D$218)</f>
        <v>0</v>
      </c>
      <c r="K64" s="212">
        <f t="shared" ref="K64" si="85">I64+J64</f>
        <v>0</v>
      </c>
      <c r="L64" s="214">
        <f t="shared" ref="L64" si="86">$D$220-K64</f>
        <v>87</v>
      </c>
    </row>
    <row r="65" spans="2:12" ht="38" customHeight="1" thickBot="1">
      <c r="B65" s="216"/>
      <c r="C65" s="201"/>
      <c r="D65" s="201"/>
      <c r="E65" s="91" t="str">
        <f t="shared" ref="E65" si="87">IF(AND(C64&lt;&gt;0,D64&lt;&gt;0),"(AA):","")</f>
        <v/>
      </c>
      <c r="F65" s="3"/>
      <c r="G65" s="101"/>
      <c r="I65" s="199"/>
      <c r="J65" s="192"/>
      <c r="K65" s="213"/>
      <c r="L65" s="217"/>
    </row>
    <row r="66" spans="2:12" ht="76" customHeight="1" thickTop="1" thickBot="1">
      <c r="B66" s="5">
        <f>DATE(Input!G13,4,1)</f>
        <v>44287</v>
      </c>
      <c r="C66" s="60" t="s">
        <v>62</v>
      </c>
      <c r="D66" s="61" t="s">
        <v>63</v>
      </c>
      <c r="E66" s="193" t="s">
        <v>94</v>
      </c>
      <c r="F66" s="194"/>
      <c r="G66" s="88" t="s">
        <v>105</v>
      </c>
      <c r="I66" s="98" t="s">
        <v>95</v>
      </c>
      <c r="J66" s="98" t="s">
        <v>96</v>
      </c>
      <c r="K66" s="99" t="s">
        <v>97</v>
      </c>
      <c r="L66" s="99" t="s">
        <v>54</v>
      </c>
    </row>
    <row r="67" spans="2:12" ht="38" customHeight="1" thickTop="1">
      <c r="B67" s="215">
        <f>B66</f>
        <v>44287</v>
      </c>
      <c r="C67" s="200"/>
      <c r="D67" s="200"/>
      <c r="E67" s="89" t="str">
        <f t="shared" ref="E67" si="88">IF(AND(C67=0,D67=0),"",IF(C67&lt;&gt;0,"(L):",IF(AND(C67=0,D67&lt;&gt;0),"(AA):")))</f>
        <v/>
      </c>
      <c r="F67" s="53"/>
      <c r="G67" s="100"/>
      <c r="I67" s="199">
        <f>IF(Input!$F$23&lt;&gt;"Annuale",$C$219, $C$219+'Primo periodo'!$C$218)</f>
        <v>0</v>
      </c>
      <c r="J67" s="192">
        <f>IF(Input!$F$23&lt;&gt;"Annuale",$D$219, $D$219+'Primo periodo'!$D$218)</f>
        <v>0</v>
      </c>
      <c r="K67" s="212">
        <f t="shared" ref="K67" si="89">I67+J67</f>
        <v>0</v>
      </c>
      <c r="L67" s="214">
        <f t="shared" ref="L67" si="90">$D$220-K67</f>
        <v>87</v>
      </c>
    </row>
    <row r="68" spans="2:12" ht="38" customHeight="1">
      <c r="B68" s="216"/>
      <c r="C68" s="201"/>
      <c r="D68" s="201"/>
      <c r="E68" s="91" t="str">
        <f t="shared" ref="E68" si="91">IF(AND(C67&lt;&gt;0,D67&lt;&gt;0),"(AA):","")</f>
        <v/>
      </c>
      <c r="F68" s="3"/>
      <c r="G68" s="101"/>
      <c r="I68" s="199"/>
      <c r="J68" s="192"/>
      <c r="K68" s="213"/>
      <c r="L68" s="217"/>
    </row>
    <row r="69" spans="2:12" ht="38" customHeight="1">
      <c r="B69" s="215">
        <f>B67+1</f>
        <v>44288</v>
      </c>
      <c r="C69" s="200"/>
      <c r="D69" s="200"/>
      <c r="E69" s="89" t="str">
        <f t="shared" ref="E69" si="92">IF(AND(C69=0,D69=0),"",IF(C69&lt;&gt;0,"(L):",IF(AND(C69=0,D69&lt;&gt;0),"(AA):")))</f>
        <v/>
      </c>
      <c r="F69" s="53"/>
      <c r="G69" s="100"/>
      <c r="I69" s="199">
        <f>IF(Input!$F$23&lt;&gt;"Annuale",$C$219, $C$219+'Primo periodo'!$C$218)</f>
        <v>0</v>
      </c>
      <c r="J69" s="192">
        <f>IF(Input!$F$23&lt;&gt;"Annuale",$D$219, $D$219+'Primo periodo'!$D$218)</f>
        <v>0</v>
      </c>
      <c r="K69" s="212">
        <f t="shared" ref="K69" si="93">I69+J69</f>
        <v>0</v>
      </c>
      <c r="L69" s="214">
        <f t="shared" ref="L69" si="94">$D$220-K69</f>
        <v>87</v>
      </c>
    </row>
    <row r="70" spans="2:12" ht="38" customHeight="1">
      <c r="B70" s="216"/>
      <c r="C70" s="201"/>
      <c r="D70" s="201"/>
      <c r="E70" s="91" t="str">
        <f t="shared" ref="E70" si="95">IF(AND(C69&lt;&gt;0,D69&lt;&gt;0),"(AA):","")</f>
        <v/>
      </c>
      <c r="F70" s="3"/>
      <c r="G70" s="101"/>
      <c r="I70" s="199"/>
      <c r="J70" s="192"/>
      <c r="K70" s="213"/>
      <c r="L70" s="217"/>
    </row>
    <row r="71" spans="2:12" ht="38" customHeight="1">
      <c r="B71" s="215">
        <f>B69+1</f>
        <v>44289</v>
      </c>
      <c r="C71" s="200"/>
      <c r="D71" s="200"/>
      <c r="E71" s="89" t="str">
        <f t="shared" ref="E71" si="96">IF(AND(C71=0,D71=0),"",IF(C71&lt;&gt;0,"(L):",IF(AND(C71=0,D71&lt;&gt;0),"(AA):")))</f>
        <v/>
      </c>
      <c r="F71" s="53"/>
      <c r="G71" s="100"/>
      <c r="I71" s="199">
        <f>IF(Input!$F$23&lt;&gt;"Annuale",$C$219, $C$219+'Primo periodo'!$C$218)</f>
        <v>0</v>
      </c>
      <c r="J71" s="192">
        <f>IF(Input!$F$23&lt;&gt;"Annuale",$D$219, $D$219+'Primo periodo'!$D$218)</f>
        <v>0</v>
      </c>
      <c r="K71" s="212">
        <f t="shared" ref="K71" si="97">I71+J71</f>
        <v>0</v>
      </c>
      <c r="L71" s="214">
        <f t="shared" ref="L71" si="98">$D$220-K71</f>
        <v>87</v>
      </c>
    </row>
    <row r="72" spans="2:12" ht="38" customHeight="1" thickBot="1">
      <c r="B72" s="216"/>
      <c r="C72" s="201"/>
      <c r="D72" s="201"/>
      <c r="E72" s="91" t="str">
        <f t="shared" ref="E72" si="99">IF(AND(C71&lt;&gt;0,D71&lt;&gt;0),"(AA):","")</f>
        <v/>
      </c>
      <c r="F72" s="3"/>
      <c r="G72" s="101"/>
      <c r="I72" s="199"/>
      <c r="J72" s="192"/>
      <c r="K72" s="213"/>
      <c r="L72" s="217"/>
    </row>
    <row r="73" spans="2:12" ht="76" customHeight="1" thickTop="1" thickBot="1">
      <c r="B73" s="57" t="s">
        <v>8</v>
      </c>
      <c r="C73" s="54"/>
      <c r="D73" s="54"/>
      <c r="E73" s="57"/>
      <c r="F73" s="54"/>
      <c r="G73" s="88" t="s">
        <v>105</v>
      </c>
      <c r="I73" s="98" t="s">
        <v>95</v>
      </c>
      <c r="J73" s="98" t="s">
        <v>96</v>
      </c>
      <c r="K73" s="99" t="s">
        <v>97</v>
      </c>
      <c r="L73" s="99" t="s">
        <v>54</v>
      </c>
    </row>
    <row r="74" spans="2:12" ht="38" customHeight="1" thickTop="1">
      <c r="B74" s="215">
        <f>B71+1</f>
        <v>44290</v>
      </c>
      <c r="C74" s="200"/>
      <c r="D74" s="200"/>
      <c r="E74" s="89" t="str">
        <f t="shared" ref="E74" si="100">IF(AND(C74=0,D74=0),"",IF(C74&lt;&gt;0,"(L):",IF(AND(C74=0,D74&lt;&gt;0),"(AA):")))</f>
        <v/>
      </c>
      <c r="F74" s="53"/>
      <c r="G74" s="100"/>
      <c r="I74" s="199">
        <f>IF(Input!$F$23&lt;&gt;"Annuale",$C$219, $C$219+'Primo periodo'!$C$218)</f>
        <v>0</v>
      </c>
      <c r="J74" s="192">
        <f>IF(Input!$F$23&lt;&gt;"Annuale",$D$219, $D$219+'Primo periodo'!$D$218)</f>
        <v>0</v>
      </c>
      <c r="K74" s="212">
        <f t="shared" ref="K74" si="101">I74+J74</f>
        <v>0</v>
      </c>
      <c r="L74" s="214">
        <f t="shared" ref="L74" si="102">$D$220-K74</f>
        <v>87</v>
      </c>
    </row>
    <row r="75" spans="2:12" ht="38" customHeight="1">
      <c r="B75" s="216"/>
      <c r="C75" s="201"/>
      <c r="D75" s="201"/>
      <c r="E75" s="91" t="str">
        <f t="shared" ref="E75" si="103">IF(AND(C74&lt;&gt;0,D74&lt;&gt;0),"(AA):","")</f>
        <v/>
      </c>
      <c r="F75" s="3"/>
      <c r="G75" s="101"/>
      <c r="I75" s="199"/>
      <c r="J75" s="192"/>
      <c r="K75" s="213"/>
      <c r="L75" s="217"/>
    </row>
    <row r="76" spans="2:12" ht="38" customHeight="1">
      <c r="B76" s="215">
        <f>B74+1</f>
        <v>44291</v>
      </c>
      <c r="C76" s="200"/>
      <c r="D76" s="200"/>
      <c r="E76" s="89" t="str">
        <f t="shared" ref="E76" si="104">IF(AND(C76=0,D76=0),"",IF(C76&lt;&gt;0,"(L):",IF(AND(C76=0,D76&lt;&gt;0),"(AA):")))</f>
        <v/>
      </c>
      <c r="F76" s="53"/>
      <c r="G76" s="100"/>
      <c r="I76" s="199">
        <f>IF(Input!$F$23&lt;&gt;"Annuale",$C$219, $C$219+'Primo periodo'!$C$218)</f>
        <v>0</v>
      </c>
      <c r="J76" s="192">
        <f>IF(Input!$F$23&lt;&gt;"Annuale",$D$219, $D$219+'Primo periodo'!$D$218)</f>
        <v>0</v>
      </c>
      <c r="K76" s="212">
        <f t="shared" ref="K76" si="105">I76+J76</f>
        <v>0</v>
      </c>
      <c r="L76" s="214">
        <f t="shared" ref="L76" si="106">$D$220-K76</f>
        <v>87</v>
      </c>
    </row>
    <row r="77" spans="2:12" ht="38" customHeight="1">
      <c r="B77" s="216"/>
      <c r="C77" s="201"/>
      <c r="D77" s="201"/>
      <c r="E77" s="91" t="str">
        <f t="shared" ref="E77" si="107">IF(AND(C76&lt;&gt;0,D76&lt;&gt;0),"(AA):","")</f>
        <v/>
      </c>
      <c r="F77" s="3"/>
      <c r="G77" s="101"/>
      <c r="I77" s="199"/>
      <c r="J77" s="192"/>
      <c r="K77" s="213"/>
      <c r="L77" s="217"/>
    </row>
    <row r="78" spans="2:12" ht="38" customHeight="1">
      <c r="B78" s="215">
        <f t="shared" ref="B78" si="108">B76+1</f>
        <v>44292</v>
      </c>
      <c r="C78" s="200"/>
      <c r="D78" s="200"/>
      <c r="E78" s="89" t="str">
        <f t="shared" ref="E78" si="109">IF(AND(C78=0,D78=0),"",IF(C78&lt;&gt;0,"(L):",IF(AND(C78=0,D78&lt;&gt;0),"(AA):")))</f>
        <v/>
      </c>
      <c r="F78" s="53"/>
      <c r="G78" s="100"/>
      <c r="I78" s="199">
        <f>IF(Input!$F$23&lt;&gt;"Annuale",$C$219, $C$219+'Primo periodo'!$C$218)</f>
        <v>0</v>
      </c>
      <c r="J78" s="192">
        <f>IF(Input!$F$23&lt;&gt;"Annuale",$D$219, $D$219+'Primo periodo'!$D$218)</f>
        <v>0</v>
      </c>
      <c r="K78" s="212">
        <f t="shared" ref="K78" si="110">I78+J78</f>
        <v>0</v>
      </c>
      <c r="L78" s="214">
        <f t="shared" ref="L78" si="111">$D$220-K78</f>
        <v>87</v>
      </c>
    </row>
    <row r="79" spans="2:12" ht="38" customHeight="1">
      <c r="B79" s="216"/>
      <c r="C79" s="201"/>
      <c r="D79" s="201"/>
      <c r="E79" s="91" t="str">
        <f t="shared" ref="E79" si="112">IF(AND(C78&lt;&gt;0,D78&lt;&gt;0),"(AA):","")</f>
        <v/>
      </c>
      <c r="F79" s="3"/>
      <c r="G79" s="101"/>
      <c r="I79" s="199"/>
      <c r="J79" s="192"/>
      <c r="K79" s="213"/>
      <c r="L79" s="217"/>
    </row>
    <row r="80" spans="2:12" ht="38" customHeight="1">
      <c r="B80" s="215">
        <f>B78+1</f>
        <v>44293</v>
      </c>
      <c r="C80" s="200"/>
      <c r="D80" s="200"/>
      <c r="E80" s="89" t="str">
        <f t="shared" ref="E80" si="113">IF(AND(C80=0,D80=0),"",IF(C80&lt;&gt;0,"(L):",IF(AND(C80=0,D80&lt;&gt;0),"(AA):")))</f>
        <v/>
      </c>
      <c r="F80" s="53"/>
      <c r="G80" s="100"/>
      <c r="I80" s="199">
        <f>IF(Input!$F$23&lt;&gt;"Annuale",$C$219, $C$219+'Primo periodo'!$C$218)</f>
        <v>0</v>
      </c>
      <c r="J80" s="192">
        <f>IF(Input!$F$23&lt;&gt;"Annuale",$D$219, $D$219+'Primo periodo'!$D$218)</f>
        <v>0</v>
      </c>
      <c r="K80" s="212">
        <f t="shared" ref="K80" si="114">I80+J80</f>
        <v>0</v>
      </c>
      <c r="L80" s="214">
        <f t="shared" ref="L80" si="115">$D$220-K80</f>
        <v>87</v>
      </c>
    </row>
    <row r="81" spans="2:12" ht="38" customHeight="1">
      <c r="B81" s="216"/>
      <c r="C81" s="201"/>
      <c r="D81" s="201"/>
      <c r="E81" s="91" t="str">
        <f t="shared" ref="E81" si="116">IF(AND(C80&lt;&gt;0,D80&lt;&gt;0),"(AA):","")</f>
        <v/>
      </c>
      <c r="F81" s="3"/>
      <c r="G81" s="101"/>
      <c r="I81" s="199"/>
      <c r="J81" s="192"/>
      <c r="K81" s="213"/>
      <c r="L81" s="217"/>
    </row>
    <row r="82" spans="2:12" ht="38" customHeight="1">
      <c r="B82" s="215">
        <f>B80+1</f>
        <v>44294</v>
      </c>
      <c r="C82" s="200"/>
      <c r="D82" s="200"/>
      <c r="E82" s="89" t="str">
        <f t="shared" ref="E82" si="117">IF(AND(C82=0,D82=0),"",IF(C82&lt;&gt;0,"(L):",IF(AND(C82=0,D82&lt;&gt;0),"(AA):")))</f>
        <v/>
      </c>
      <c r="F82" s="53"/>
      <c r="G82" s="100"/>
      <c r="I82" s="199">
        <f>IF(Input!$F$23&lt;&gt;"Annuale",$C$219, $C$219+'Primo periodo'!$C$218)</f>
        <v>0</v>
      </c>
      <c r="J82" s="192">
        <f>IF(Input!$F$23&lt;&gt;"Annuale",$D$219, $D$219+'Primo periodo'!$D$218)</f>
        <v>0</v>
      </c>
      <c r="K82" s="212">
        <f t="shared" ref="K82" si="118">I82+J82</f>
        <v>0</v>
      </c>
      <c r="L82" s="214">
        <f t="shared" ref="L82" si="119">$D$220-K82</f>
        <v>87</v>
      </c>
    </row>
    <row r="83" spans="2:12" ht="38" customHeight="1">
      <c r="B83" s="216"/>
      <c r="C83" s="201"/>
      <c r="D83" s="201"/>
      <c r="E83" s="91" t="str">
        <f t="shared" ref="E83" si="120">IF(AND(C82&lt;&gt;0,D82&lt;&gt;0),"(AA):","")</f>
        <v/>
      </c>
      <c r="F83" s="3"/>
      <c r="G83" s="101"/>
      <c r="I83" s="199"/>
      <c r="J83" s="192"/>
      <c r="K83" s="213"/>
      <c r="L83" s="217"/>
    </row>
    <row r="84" spans="2:12" ht="38" customHeight="1">
      <c r="B84" s="215">
        <f>B82+1</f>
        <v>44295</v>
      </c>
      <c r="C84" s="200"/>
      <c r="D84" s="200"/>
      <c r="E84" s="89" t="str">
        <f t="shared" ref="E84" si="121">IF(AND(C84=0,D84=0),"",IF(C84&lt;&gt;0,"(L):",IF(AND(C84=0,D84&lt;&gt;0),"(AA):")))</f>
        <v/>
      </c>
      <c r="F84" s="53"/>
      <c r="G84" s="100"/>
      <c r="I84" s="199">
        <f>IF(Input!$F$23&lt;&gt;"Annuale",$C$219, $C$219+'Primo periodo'!$C$218)</f>
        <v>0</v>
      </c>
      <c r="J84" s="192">
        <f>IF(Input!$F$23&lt;&gt;"Annuale",$D$219, $D$219+'Primo periodo'!$D$218)</f>
        <v>0</v>
      </c>
      <c r="K84" s="212">
        <f t="shared" ref="K84" si="122">I84+J84</f>
        <v>0</v>
      </c>
      <c r="L84" s="214">
        <f t="shared" ref="L84" si="123">$D$220-K84</f>
        <v>87</v>
      </c>
    </row>
    <row r="85" spans="2:12" ht="38" customHeight="1">
      <c r="B85" s="216"/>
      <c r="C85" s="201"/>
      <c r="D85" s="201"/>
      <c r="E85" s="91" t="str">
        <f t="shared" ref="E85" si="124">IF(AND(C84&lt;&gt;0,D84&lt;&gt;0),"(AA):","")</f>
        <v/>
      </c>
      <c r="F85" s="3"/>
      <c r="G85" s="101"/>
      <c r="I85" s="199"/>
      <c r="J85" s="192"/>
      <c r="K85" s="213"/>
      <c r="L85" s="217"/>
    </row>
    <row r="86" spans="2:12" ht="38" customHeight="1">
      <c r="B86" s="215">
        <f>B84+1</f>
        <v>44296</v>
      </c>
      <c r="C86" s="200"/>
      <c r="D86" s="200"/>
      <c r="E86" s="89" t="str">
        <f t="shared" ref="E86" si="125">IF(AND(C86=0,D86=0),"",IF(C86&lt;&gt;0,"(L):",IF(AND(C86=0,D86&lt;&gt;0),"(AA):")))</f>
        <v/>
      </c>
      <c r="F86" s="53"/>
      <c r="G86" s="100"/>
      <c r="I86" s="199">
        <f>IF(Input!$F$23&lt;&gt;"Annuale",$C$219, $C$219+'Primo periodo'!$C$218)</f>
        <v>0</v>
      </c>
      <c r="J86" s="192">
        <f>IF(Input!$F$23&lt;&gt;"Annuale",$D$219, $D$219+'Primo periodo'!$D$218)</f>
        <v>0</v>
      </c>
      <c r="K86" s="212">
        <f t="shared" ref="K86" si="126">I86+J86</f>
        <v>0</v>
      </c>
      <c r="L86" s="214">
        <f t="shared" ref="L86" si="127">$D$220-K86</f>
        <v>87</v>
      </c>
    </row>
    <row r="87" spans="2:12" ht="38" customHeight="1">
      <c r="B87" s="216"/>
      <c r="C87" s="201"/>
      <c r="D87" s="201"/>
      <c r="E87" s="91" t="str">
        <f t="shared" ref="E87" si="128">IF(AND(C86&lt;&gt;0,D86&lt;&gt;0),"(AA):","")</f>
        <v/>
      </c>
      <c r="F87" s="3"/>
      <c r="G87" s="101"/>
      <c r="I87" s="199"/>
      <c r="J87" s="192"/>
      <c r="K87" s="213"/>
      <c r="L87" s="217"/>
    </row>
    <row r="88" spans="2:12" ht="38" customHeight="1">
      <c r="B88" s="215">
        <f>B86+1</f>
        <v>44297</v>
      </c>
      <c r="C88" s="200"/>
      <c r="D88" s="200"/>
      <c r="E88" s="89" t="str">
        <f t="shared" ref="E88" si="129">IF(AND(C88=0,D88=0),"",IF(C88&lt;&gt;0,"(L):",IF(AND(C88=0,D88&lt;&gt;0),"(AA):")))</f>
        <v/>
      </c>
      <c r="F88" s="53"/>
      <c r="G88" s="100"/>
      <c r="I88" s="199">
        <f>IF(Input!$F$23&lt;&gt;"Annuale",$C$219, $C$219+'Primo periodo'!$C$218)</f>
        <v>0</v>
      </c>
      <c r="J88" s="192">
        <f>IF(Input!$F$23&lt;&gt;"Annuale",$D$219, $D$219+'Primo periodo'!$D$218)</f>
        <v>0</v>
      </c>
      <c r="K88" s="212">
        <f t="shared" ref="K88" si="130">I88+J88</f>
        <v>0</v>
      </c>
      <c r="L88" s="214">
        <f t="shared" ref="L88" si="131">$D$220-K88</f>
        <v>87</v>
      </c>
    </row>
    <row r="89" spans="2:12" ht="38" customHeight="1">
      <c r="B89" s="216"/>
      <c r="C89" s="201"/>
      <c r="D89" s="201"/>
      <c r="E89" s="91" t="str">
        <f t="shared" ref="E89" si="132">IF(AND(C88&lt;&gt;0,D88&lt;&gt;0),"(AA):","")</f>
        <v/>
      </c>
      <c r="F89" s="3"/>
      <c r="G89" s="101"/>
      <c r="I89" s="199"/>
      <c r="J89" s="192"/>
      <c r="K89" s="213"/>
      <c r="L89" s="217"/>
    </row>
    <row r="90" spans="2:12" ht="38" customHeight="1">
      <c r="B90" s="215">
        <f>B88+1</f>
        <v>44298</v>
      </c>
      <c r="C90" s="200"/>
      <c r="D90" s="200"/>
      <c r="E90" s="89" t="str">
        <f t="shared" ref="E90" si="133">IF(AND(C90=0,D90=0),"",IF(C90&lt;&gt;0,"(L):",IF(AND(C90=0,D90&lt;&gt;0),"(AA):")))</f>
        <v/>
      </c>
      <c r="F90" s="53"/>
      <c r="G90" s="100"/>
      <c r="I90" s="199">
        <f>IF(Input!$F$23&lt;&gt;"Annuale",$C$219, $C$219+'Primo periodo'!$C$218)</f>
        <v>0</v>
      </c>
      <c r="J90" s="192">
        <f>IF(Input!$F$23&lt;&gt;"Annuale",$D$219, $D$219+'Primo periodo'!$D$218)</f>
        <v>0</v>
      </c>
      <c r="K90" s="212">
        <f t="shared" ref="K90" si="134">I90+J90</f>
        <v>0</v>
      </c>
      <c r="L90" s="214">
        <f t="shared" ref="L90" si="135">$D$220-K90</f>
        <v>87</v>
      </c>
    </row>
    <row r="91" spans="2:12" ht="38" customHeight="1">
      <c r="B91" s="216"/>
      <c r="C91" s="201"/>
      <c r="D91" s="201"/>
      <c r="E91" s="91" t="str">
        <f t="shared" ref="E91" si="136">IF(AND(C90&lt;&gt;0,D90&lt;&gt;0),"(AA):","")</f>
        <v/>
      </c>
      <c r="F91" s="3"/>
      <c r="G91" s="101"/>
      <c r="I91" s="199"/>
      <c r="J91" s="192"/>
      <c r="K91" s="213"/>
      <c r="L91" s="217"/>
    </row>
    <row r="92" spans="2:12" ht="38" customHeight="1">
      <c r="B92" s="215">
        <f>B90+1</f>
        <v>44299</v>
      </c>
      <c r="C92" s="200"/>
      <c r="D92" s="200"/>
      <c r="E92" s="89" t="str">
        <f t="shared" ref="E92" si="137">IF(AND(C92=0,D92=0),"",IF(C92&lt;&gt;0,"(L):",IF(AND(C92=0,D92&lt;&gt;0),"(AA):")))</f>
        <v/>
      </c>
      <c r="F92" s="53"/>
      <c r="G92" s="100"/>
      <c r="I92" s="199">
        <f>IF(Input!$F$23&lt;&gt;"Annuale",$C$219, $C$219+'Primo periodo'!$C$218)</f>
        <v>0</v>
      </c>
      <c r="J92" s="192">
        <f>IF(Input!$F$23&lt;&gt;"Annuale",$D$219, $D$219+'Primo periodo'!$D$218)</f>
        <v>0</v>
      </c>
      <c r="K92" s="212">
        <f t="shared" ref="K92" si="138">I92+J92</f>
        <v>0</v>
      </c>
      <c r="L92" s="214">
        <f t="shared" ref="L92" si="139">$D$220-K92</f>
        <v>87</v>
      </c>
    </row>
    <row r="93" spans="2:12" ht="38" customHeight="1">
      <c r="B93" s="216"/>
      <c r="C93" s="201"/>
      <c r="D93" s="201"/>
      <c r="E93" s="91" t="str">
        <f t="shared" ref="E93" si="140">IF(AND(C92&lt;&gt;0,D92&lt;&gt;0),"(AA):","")</f>
        <v/>
      </c>
      <c r="F93" s="3"/>
      <c r="G93" s="101"/>
      <c r="I93" s="199"/>
      <c r="J93" s="192"/>
      <c r="K93" s="213"/>
      <c r="L93" s="217"/>
    </row>
    <row r="94" spans="2:12" ht="38" customHeight="1">
      <c r="B94" s="215">
        <f>B92+1</f>
        <v>44300</v>
      </c>
      <c r="C94" s="200"/>
      <c r="D94" s="200"/>
      <c r="E94" s="89" t="str">
        <f t="shared" ref="E94" si="141">IF(AND(C94=0,D94=0),"",IF(C94&lt;&gt;0,"(L):",IF(AND(C94=0,D94&lt;&gt;0),"(AA):")))</f>
        <v/>
      </c>
      <c r="F94" s="53"/>
      <c r="G94" s="100"/>
      <c r="I94" s="199">
        <f>IF(Input!$F$23&lt;&gt;"Annuale",$C$219, $C$219+'Primo periodo'!$C$218)</f>
        <v>0</v>
      </c>
      <c r="J94" s="192">
        <f>IF(Input!$F$23&lt;&gt;"Annuale",$D$219, $D$219+'Primo periodo'!$D$218)</f>
        <v>0</v>
      </c>
      <c r="K94" s="212">
        <f t="shared" ref="K94" si="142">I94+J94</f>
        <v>0</v>
      </c>
      <c r="L94" s="214">
        <f t="shared" ref="L94" si="143">$D$220-K94</f>
        <v>87</v>
      </c>
    </row>
    <row r="95" spans="2:12" ht="38" customHeight="1">
      <c r="B95" s="216"/>
      <c r="C95" s="201"/>
      <c r="D95" s="201"/>
      <c r="E95" s="91" t="str">
        <f t="shared" ref="E95" si="144">IF(AND(C94&lt;&gt;0,D94&lt;&gt;0),"(AA):","")</f>
        <v/>
      </c>
      <c r="F95" s="3"/>
      <c r="G95" s="101"/>
      <c r="I95" s="199"/>
      <c r="J95" s="192"/>
      <c r="K95" s="213"/>
      <c r="L95" s="217"/>
    </row>
    <row r="96" spans="2:12" ht="38" customHeight="1">
      <c r="B96" s="215">
        <f>B94+1</f>
        <v>44301</v>
      </c>
      <c r="C96" s="200"/>
      <c r="D96" s="200"/>
      <c r="E96" s="89" t="str">
        <f t="shared" ref="E96" si="145">IF(AND(C96=0,D96=0),"",IF(C96&lt;&gt;0,"(L):",IF(AND(C96=0,D96&lt;&gt;0),"(AA):")))</f>
        <v/>
      </c>
      <c r="F96" s="53"/>
      <c r="G96" s="100"/>
      <c r="I96" s="199">
        <f>IF(Input!$F$23&lt;&gt;"Annuale",$C$219, $C$219+'Primo periodo'!$C$218)</f>
        <v>0</v>
      </c>
      <c r="J96" s="192">
        <f>IF(Input!$F$23&lt;&gt;"Annuale",$D$219, $D$219+'Primo periodo'!$D$218)</f>
        <v>0</v>
      </c>
      <c r="K96" s="212">
        <f t="shared" ref="K96" si="146">I96+J96</f>
        <v>0</v>
      </c>
      <c r="L96" s="214">
        <f t="shared" ref="L96" si="147">$D$220-K96</f>
        <v>87</v>
      </c>
    </row>
    <row r="97" spans="2:12" ht="38" customHeight="1">
      <c r="B97" s="216"/>
      <c r="C97" s="201"/>
      <c r="D97" s="201"/>
      <c r="E97" s="91" t="str">
        <f t="shared" ref="E97" si="148">IF(AND(C96&lt;&gt;0,D96&lt;&gt;0),"(AA):","")</f>
        <v/>
      </c>
      <c r="F97" s="3"/>
      <c r="G97" s="101"/>
      <c r="I97" s="199"/>
      <c r="J97" s="192"/>
      <c r="K97" s="213"/>
      <c r="L97" s="217"/>
    </row>
    <row r="98" spans="2:12" ht="38" customHeight="1">
      <c r="B98" s="215">
        <f>B96+1</f>
        <v>44302</v>
      </c>
      <c r="C98" s="200"/>
      <c r="D98" s="200"/>
      <c r="E98" s="89" t="str">
        <f t="shared" ref="E98" si="149">IF(AND(C98=0,D98=0),"",IF(C98&lt;&gt;0,"(L):",IF(AND(C98=0,D98&lt;&gt;0),"(AA):")))</f>
        <v/>
      </c>
      <c r="F98" s="53"/>
      <c r="G98" s="100"/>
      <c r="I98" s="199">
        <f>IF(Input!$F$23&lt;&gt;"Annuale",$C$219, $C$219+'Primo periodo'!$C$218)</f>
        <v>0</v>
      </c>
      <c r="J98" s="192">
        <f>IF(Input!$F$23&lt;&gt;"Annuale",$D$219, $D$219+'Primo periodo'!$D$218)</f>
        <v>0</v>
      </c>
      <c r="K98" s="212">
        <f t="shared" ref="K98" si="150">I98+J98</f>
        <v>0</v>
      </c>
      <c r="L98" s="214">
        <f t="shared" ref="L98" si="151">$D$220-K98</f>
        <v>87</v>
      </c>
    </row>
    <row r="99" spans="2:12" ht="38" customHeight="1">
      <c r="B99" s="216"/>
      <c r="C99" s="201"/>
      <c r="D99" s="201"/>
      <c r="E99" s="91" t="str">
        <f t="shared" ref="E99" si="152">IF(AND(C98&lt;&gt;0,D98&lt;&gt;0),"(AA):","")</f>
        <v/>
      </c>
      <c r="F99" s="3"/>
      <c r="G99" s="101"/>
      <c r="I99" s="199"/>
      <c r="J99" s="192"/>
      <c r="K99" s="213"/>
      <c r="L99" s="217"/>
    </row>
    <row r="100" spans="2:12" ht="38" customHeight="1">
      <c r="B100" s="215">
        <f>B98+1</f>
        <v>44303</v>
      </c>
      <c r="C100" s="200"/>
      <c r="D100" s="200"/>
      <c r="E100" s="89" t="str">
        <f t="shared" ref="E100" si="153">IF(AND(C100=0,D100=0),"",IF(C100&lt;&gt;0,"(L):",IF(AND(C100=0,D100&lt;&gt;0),"(AA):")))</f>
        <v/>
      </c>
      <c r="F100" s="53"/>
      <c r="G100" s="100"/>
      <c r="I100" s="199">
        <f>IF(Input!$F$23&lt;&gt;"Annuale",$C$219, $C$219+'Primo periodo'!$C$218)</f>
        <v>0</v>
      </c>
      <c r="J100" s="192">
        <f>IF(Input!$F$23&lt;&gt;"Annuale",$D$219, $D$219+'Primo periodo'!$D$218)</f>
        <v>0</v>
      </c>
      <c r="K100" s="212">
        <f t="shared" ref="K100" si="154">I100+J100</f>
        <v>0</v>
      </c>
      <c r="L100" s="214">
        <f t="shared" ref="L100" si="155">$D$220-K100</f>
        <v>87</v>
      </c>
    </row>
    <row r="101" spans="2:12" ht="38" customHeight="1">
      <c r="B101" s="216"/>
      <c r="C101" s="201"/>
      <c r="D101" s="201"/>
      <c r="E101" s="91" t="str">
        <f t="shared" ref="E101" si="156">IF(AND(C100&lt;&gt;0,D100&lt;&gt;0),"(AA):","")</f>
        <v/>
      </c>
      <c r="F101" s="3"/>
      <c r="G101" s="101"/>
      <c r="I101" s="199"/>
      <c r="J101" s="192"/>
      <c r="K101" s="213"/>
      <c r="L101" s="217"/>
    </row>
    <row r="102" spans="2:12" ht="38" customHeight="1">
      <c r="B102" s="215">
        <f>B100+1</f>
        <v>44304</v>
      </c>
      <c r="C102" s="200"/>
      <c r="D102" s="200"/>
      <c r="E102" s="89" t="str">
        <f t="shared" ref="E102" si="157">IF(AND(C102=0,D102=0),"",IF(C102&lt;&gt;0,"(L):",IF(AND(C102=0,D102&lt;&gt;0),"(AA):")))</f>
        <v/>
      </c>
      <c r="F102" s="53"/>
      <c r="G102" s="100"/>
      <c r="I102" s="199">
        <f>IF(Input!$F$23&lt;&gt;"Annuale",$C$219, $C$219+'Primo periodo'!$C$218)</f>
        <v>0</v>
      </c>
      <c r="J102" s="192">
        <f>IF(Input!$F$23&lt;&gt;"Annuale",$D$219, $D$219+'Primo periodo'!$D$218)</f>
        <v>0</v>
      </c>
      <c r="K102" s="212">
        <f t="shared" ref="K102" si="158">I102+J102</f>
        <v>0</v>
      </c>
      <c r="L102" s="214">
        <f t="shared" ref="L102" si="159">$D$220-K102</f>
        <v>87</v>
      </c>
    </row>
    <row r="103" spans="2:12" ht="38" customHeight="1">
      <c r="B103" s="216"/>
      <c r="C103" s="201"/>
      <c r="D103" s="201"/>
      <c r="E103" s="91" t="str">
        <f t="shared" ref="E103" si="160">IF(AND(C102&lt;&gt;0,D102&lt;&gt;0),"(AA):","")</f>
        <v/>
      </c>
      <c r="F103" s="3"/>
      <c r="G103" s="101"/>
      <c r="I103" s="199"/>
      <c r="J103" s="192"/>
      <c r="K103" s="213"/>
      <c r="L103" s="217"/>
    </row>
    <row r="104" spans="2:12" ht="38" customHeight="1">
      <c r="B104" s="215">
        <f>B102+1</f>
        <v>44305</v>
      </c>
      <c r="C104" s="200"/>
      <c r="D104" s="200"/>
      <c r="E104" s="89" t="str">
        <f t="shared" ref="E104" si="161">IF(AND(C104=0,D104=0),"",IF(C104&lt;&gt;0,"(L):",IF(AND(C104=0,D104&lt;&gt;0),"(AA):")))</f>
        <v/>
      </c>
      <c r="F104" s="53"/>
      <c r="G104" s="100"/>
      <c r="I104" s="199">
        <f>IF(Input!$F$23&lt;&gt;"Annuale",$C$219, $C$219+'Primo periodo'!$C$218)</f>
        <v>0</v>
      </c>
      <c r="J104" s="192">
        <f>IF(Input!$F$23&lt;&gt;"Annuale",$D$219, $D$219+'Primo periodo'!$D$218)</f>
        <v>0</v>
      </c>
      <c r="K104" s="212">
        <f t="shared" ref="K104" si="162">I104+J104</f>
        <v>0</v>
      </c>
      <c r="L104" s="214">
        <f t="shared" ref="L104" si="163">$D$220-K104</f>
        <v>87</v>
      </c>
    </row>
    <row r="105" spans="2:12" ht="38" customHeight="1">
      <c r="B105" s="216"/>
      <c r="C105" s="201"/>
      <c r="D105" s="201"/>
      <c r="E105" s="91" t="str">
        <f t="shared" ref="E105" si="164">IF(AND(C104&lt;&gt;0,D104&lt;&gt;0),"(AA):","")</f>
        <v/>
      </c>
      <c r="F105" s="3"/>
      <c r="G105" s="101"/>
      <c r="I105" s="199"/>
      <c r="J105" s="192"/>
      <c r="K105" s="213"/>
      <c r="L105" s="217"/>
    </row>
    <row r="106" spans="2:12" ht="38" customHeight="1">
      <c r="B106" s="215">
        <f>B104+1</f>
        <v>44306</v>
      </c>
      <c r="C106" s="200"/>
      <c r="D106" s="200"/>
      <c r="E106" s="89" t="str">
        <f t="shared" ref="E106" si="165">IF(AND(C106=0,D106=0),"",IF(C106&lt;&gt;0,"(L):",IF(AND(C106=0,D106&lt;&gt;0),"(AA):")))</f>
        <v/>
      </c>
      <c r="F106" s="53"/>
      <c r="G106" s="100"/>
      <c r="I106" s="199">
        <f>IF(Input!$F$23&lt;&gt;"Annuale",$C$219, $C$219+'Primo periodo'!$C$218)</f>
        <v>0</v>
      </c>
      <c r="J106" s="192">
        <f>IF(Input!$F$23&lt;&gt;"Annuale",$D$219, $D$219+'Primo periodo'!$D$218)</f>
        <v>0</v>
      </c>
      <c r="K106" s="212">
        <f t="shared" ref="K106" si="166">I106+J106</f>
        <v>0</v>
      </c>
      <c r="L106" s="214">
        <f t="shared" ref="L106" si="167">$D$220-K106</f>
        <v>87</v>
      </c>
    </row>
    <row r="107" spans="2:12" ht="38" customHeight="1">
      <c r="B107" s="216"/>
      <c r="C107" s="201"/>
      <c r="D107" s="201"/>
      <c r="E107" s="91" t="str">
        <f t="shared" ref="E107" si="168">IF(AND(C106&lt;&gt;0,D106&lt;&gt;0),"(AA):","")</f>
        <v/>
      </c>
      <c r="F107" s="3"/>
      <c r="G107" s="101"/>
      <c r="I107" s="199"/>
      <c r="J107" s="192"/>
      <c r="K107" s="213"/>
      <c r="L107" s="217"/>
    </row>
    <row r="108" spans="2:12" ht="38" customHeight="1">
      <c r="B108" s="215">
        <f>B106+1</f>
        <v>44307</v>
      </c>
      <c r="C108" s="200"/>
      <c r="D108" s="200"/>
      <c r="E108" s="89" t="str">
        <f t="shared" ref="E108" si="169">IF(AND(C108=0,D108=0),"",IF(C108&lt;&gt;0,"(L):",IF(AND(C108=0,D108&lt;&gt;0),"(AA):")))</f>
        <v/>
      </c>
      <c r="F108" s="53"/>
      <c r="G108" s="100"/>
      <c r="I108" s="199">
        <f>IF(Input!$F$23&lt;&gt;"Annuale",$C$219, $C$219+'Primo periodo'!$C$218)</f>
        <v>0</v>
      </c>
      <c r="J108" s="192">
        <f>IF(Input!$F$23&lt;&gt;"Annuale",$D$219, $D$219+'Primo periodo'!$D$218)</f>
        <v>0</v>
      </c>
      <c r="K108" s="212">
        <f t="shared" ref="K108" si="170">I108+J108</f>
        <v>0</v>
      </c>
      <c r="L108" s="214">
        <f t="shared" ref="L108" si="171">$D$220-K108</f>
        <v>87</v>
      </c>
    </row>
    <row r="109" spans="2:12" ht="38" customHeight="1" thickBot="1">
      <c r="B109" s="216"/>
      <c r="C109" s="201"/>
      <c r="D109" s="201"/>
      <c r="E109" s="91" t="str">
        <f t="shared" ref="E109" si="172">IF(AND(C108&lt;&gt;0,D108&lt;&gt;0),"(AA):","")</f>
        <v/>
      </c>
      <c r="F109" s="3"/>
      <c r="G109" s="101"/>
      <c r="I109" s="199"/>
      <c r="J109" s="192"/>
      <c r="K109" s="213"/>
      <c r="L109" s="217"/>
    </row>
    <row r="110" spans="2:12" ht="76" customHeight="1" thickTop="1" thickBot="1">
      <c r="B110" s="57" t="s">
        <v>9</v>
      </c>
      <c r="C110" s="54"/>
      <c r="D110" s="54"/>
      <c r="E110" s="57"/>
      <c r="F110" s="54"/>
      <c r="G110" s="88" t="s">
        <v>105</v>
      </c>
      <c r="I110" s="98" t="s">
        <v>95</v>
      </c>
      <c r="J110" s="98" t="s">
        <v>96</v>
      </c>
      <c r="K110" s="99" t="s">
        <v>97</v>
      </c>
      <c r="L110" s="99" t="s">
        <v>54</v>
      </c>
    </row>
    <row r="111" spans="2:12" ht="38" customHeight="1" thickTop="1">
      <c r="B111" s="215">
        <f>B108+1</f>
        <v>44308</v>
      </c>
      <c r="C111" s="200"/>
      <c r="D111" s="200"/>
      <c r="E111" s="89" t="str">
        <f t="shared" ref="E111" si="173">IF(AND(C111=0,D111=0),"",IF(C111&lt;&gt;0,"(L):",IF(AND(C111=0,D111&lt;&gt;0),"(AA):")))</f>
        <v/>
      </c>
      <c r="F111" s="53"/>
      <c r="G111" s="100"/>
      <c r="I111" s="199">
        <f>IF(Input!$F$23&lt;&gt;"Annuale",$C$219, $C$219+'Primo periodo'!$C$218)</f>
        <v>0</v>
      </c>
      <c r="J111" s="192">
        <f>IF(Input!$F$23&lt;&gt;"Annuale",$D$219, $D$219+'Primo periodo'!$D$218)</f>
        <v>0</v>
      </c>
      <c r="K111" s="212">
        <f t="shared" ref="K111" si="174">I111+J111</f>
        <v>0</v>
      </c>
      <c r="L111" s="214">
        <f t="shared" ref="L111" si="175">$D$220-K111</f>
        <v>87</v>
      </c>
    </row>
    <row r="112" spans="2:12" ht="38" customHeight="1">
      <c r="B112" s="216"/>
      <c r="C112" s="201"/>
      <c r="D112" s="201"/>
      <c r="E112" s="91" t="str">
        <f t="shared" ref="E112" si="176">IF(AND(C111&lt;&gt;0,D111&lt;&gt;0),"(AA):","")</f>
        <v/>
      </c>
      <c r="F112" s="3"/>
      <c r="G112" s="101"/>
      <c r="I112" s="199"/>
      <c r="J112" s="192"/>
      <c r="K112" s="213"/>
      <c r="L112" s="217"/>
    </row>
    <row r="113" spans="2:12" ht="38" customHeight="1">
      <c r="B113" s="215">
        <f t="shared" ref="B113" si="177">B111+1</f>
        <v>44309</v>
      </c>
      <c r="C113" s="200"/>
      <c r="D113" s="200"/>
      <c r="E113" s="89" t="str">
        <f t="shared" ref="E113" si="178">IF(AND(C113=0,D113=0),"",IF(C113&lt;&gt;0,"(L):",IF(AND(C113=0,D113&lt;&gt;0),"(AA):")))</f>
        <v/>
      </c>
      <c r="F113" s="53"/>
      <c r="G113" s="100"/>
      <c r="I113" s="199">
        <f>IF(Input!$F$23&lt;&gt;"Annuale",$C$219, $C$219+'Primo periodo'!$C$218)</f>
        <v>0</v>
      </c>
      <c r="J113" s="192">
        <f>IF(Input!$F$23&lt;&gt;"Annuale",$D$219, $D$219+'Primo periodo'!$D$218)</f>
        <v>0</v>
      </c>
      <c r="K113" s="212">
        <f t="shared" ref="K113" si="179">I113+J113</f>
        <v>0</v>
      </c>
      <c r="L113" s="214">
        <f t="shared" ref="L113" si="180">$D$220-K113</f>
        <v>87</v>
      </c>
    </row>
    <row r="114" spans="2:12" ht="38" customHeight="1">
      <c r="B114" s="216"/>
      <c r="C114" s="201"/>
      <c r="D114" s="201"/>
      <c r="E114" s="91" t="str">
        <f t="shared" ref="E114" si="181">IF(AND(C113&lt;&gt;0,D113&lt;&gt;0),"(AA):","")</f>
        <v/>
      </c>
      <c r="F114" s="3"/>
      <c r="G114" s="101"/>
      <c r="I114" s="199"/>
      <c r="J114" s="192"/>
      <c r="K114" s="213"/>
      <c r="L114" s="217"/>
    </row>
    <row r="115" spans="2:12" ht="38" customHeight="1">
      <c r="B115" s="215">
        <f>B113+1</f>
        <v>44310</v>
      </c>
      <c r="C115" s="200"/>
      <c r="D115" s="200"/>
      <c r="E115" s="89" t="str">
        <f t="shared" ref="E115" si="182">IF(AND(C115=0,D115=0),"",IF(C115&lt;&gt;0,"(L):",IF(AND(C115=0,D115&lt;&gt;0),"(AA):")))</f>
        <v/>
      </c>
      <c r="F115" s="53"/>
      <c r="G115" s="100"/>
      <c r="I115" s="199">
        <f>IF(Input!$F$23&lt;&gt;"Annuale",$C$219, $C$219+'Primo periodo'!$C$218)</f>
        <v>0</v>
      </c>
      <c r="J115" s="192">
        <f>IF(Input!$F$23&lt;&gt;"Annuale",$D$219, $D$219+'Primo periodo'!$D$218)</f>
        <v>0</v>
      </c>
      <c r="K115" s="212">
        <f t="shared" ref="K115" si="183">I115+J115</f>
        <v>0</v>
      </c>
      <c r="L115" s="214">
        <f t="shared" ref="L115" si="184">$D$220-K115</f>
        <v>87</v>
      </c>
    </row>
    <row r="116" spans="2:12" ht="38" customHeight="1">
      <c r="B116" s="216"/>
      <c r="C116" s="201"/>
      <c r="D116" s="201"/>
      <c r="E116" s="91" t="str">
        <f t="shared" ref="E116" si="185">IF(AND(C115&lt;&gt;0,D115&lt;&gt;0),"(AA):","")</f>
        <v/>
      </c>
      <c r="F116" s="3"/>
      <c r="G116" s="101"/>
      <c r="I116" s="199"/>
      <c r="J116" s="192"/>
      <c r="K116" s="213"/>
      <c r="L116" s="217"/>
    </row>
    <row r="117" spans="2:12" ht="38" customHeight="1">
      <c r="B117" s="215">
        <f>B115+1</f>
        <v>44311</v>
      </c>
      <c r="C117" s="200"/>
      <c r="D117" s="200"/>
      <c r="E117" s="89" t="str">
        <f t="shared" ref="E117" si="186">IF(AND(C117=0,D117=0),"",IF(C117&lt;&gt;0,"(L):",IF(AND(C117=0,D117&lt;&gt;0),"(AA):")))</f>
        <v/>
      </c>
      <c r="F117" s="53"/>
      <c r="G117" s="100"/>
      <c r="I117" s="199">
        <f>IF(Input!$F$23&lt;&gt;"Annuale",$C$219, $C$219+'Primo periodo'!$C$218)</f>
        <v>0</v>
      </c>
      <c r="J117" s="192">
        <f>IF(Input!$F$23&lt;&gt;"Annuale",$D$219, $D$219+'Primo periodo'!$D$218)</f>
        <v>0</v>
      </c>
      <c r="K117" s="212">
        <f t="shared" ref="K117" si="187">I117+J117</f>
        <v>0</v>
      </c>
      <c r="L117" s="214">
        <f t="shared" ref="L117" si="188">$D$220-K117</f>
        <v>87</v>
      </c>
    </row>
    <row r="118" spans="2:12" ht="38" customHeight="1">
      <c r="B118" s="216"/>
      <c r="C118" s="201"/>
      <c r="D118" s="201"/>
      <c r="E118" s="91" t="str">
        <f t="shared" ref="E118" si="189">IF(AND(C117&lt;&gt;0,D117&lt;&gt;0),"(AA):","")</f>
        <v/>
      </c>
      <c r="F118" s="3"/>
      <c r="G118" s="101"/>
      <c r="I118" s="199"/>
      <c r="J118" s="192"/>
      <c r="K118" s="213"/>
      <c r="L118" s="217"/>
    </row>
    <row r="119" spans="2:12" ht="38" customHeight="1">
      <c r="B119" s="215">
        <f>B117+1</f>
        <v>44312</v>
      </c>
      <c r="C119" s="200"/>
      <c r="D119" s="200"/>
      <c r="E119" s="89" t="str">
        <f t="shared" ref="E119" si="190">IF(AND(C119=0,D119=0),"",IF(C119&lt;&gt;0,"(L):",IF(AND(C119=0,D119&lt;&gt;0),"(AA):")))</f>
        <v/>
      </c>
      <c r="F119" s="53"/>
      <c r="G119" s="100"/>
      <c r="I119" s="199">
        <f>IF(Input!$F$23&lt;&gt;"Annuale",$C$219, $C$219+'Primo periodo'!$C$218)</f>
        <v>0</v>
      </c>
      <c r="J119" s="192">
        <f>IF(Input!$F$23&lt;&gt;"Annuale",$D$219, $D$219+'Primo periodo'!$D$218)</f>
        <v>0</v>
      </c>
      <c r="K119" s="212">
        <f t="shared" ref="K119" si="191">I119+J119</f>
        <v>0</v>
      </c>
      <c r="L119" s="214">
        <f t="shared" ref="L119" si="192">$D$220-K119</f>
        <v>87</v>
      </c>
    </row>
    <row r="120" spans="2:12" ht="38" customHeight="1">
      <c r="B120" s="216"/>
      <c r="C120" s="201"/>
      <c r="D120" s="201"/>
      <c r="E120" s="91" t="str">
        <f t="shared" ref="E120" si="193">IF(AND(C119&lt;&gt;0,D119&lt;&gt;0),"(AA):","")</f>
        <v/>
      </c>
      <c r="F120" s="3"/>
      <c r="G120" s="101"/>
      <c r="I120" s="199"/>
      <c r="J120" s="192"/>
      <c r="K120" s="213"/>
      <c r="L120" s="217"/>
    </row>
    <row r="121" spans="2:12" ht="38" customHeight="1">
      <c r="B121" s="215">
        <f>B119+1</f>
        <v>44313</v>
      </c>
      <c r="C121" s="200"/>
      <c r="D121" s="200"/>
      <c r="E121" s="89" t="str">
        <f t="shared" ref="E121" si="194">IF(AND(C121=0,D121=0),"",IF(C121&lt;&gt;0,"(L):",IF(AND(C121=0,D121&lt;&gt;0),"(AA):")))</f>
        <v/>
      </c>
      <c r="F121" s="53"/>
      <c r="G121" s="100"/>
      <c r="I121" s="199">
        <f>IF(Input!$F$23&lt;&gt;"Annuale",$C$219, $C$219+'Primo periodo'!$C$218)</f>
        <v>0</v>
      </c>
      <c r="J121" s="192">
        <f>IF(Input!$F$23&lt;&gt;"Annuale",$D$219, $D$219+'Primo periodo'!$D$218)</f>
        <v>0</v>
      </c>
      <c r="K121" s="212">
        <f t="shared" ref="K121" si="195">I121+J121</f>
        <v>0</v>
      </c>
      <c r="L121" s="214">
        <f t="shared" ref="L121" si="196">$D$220-K121</f>
        <v>87</v>
      </c>
    </row>
    <row r="122" spans="2:12" ht="38" customHeight="1">
      <c r="B122" s="216"/>
      <c r="C122" s="201"/>
      <c r="D122" s="201"/>
      <c r="E122" s="91" t="str">
        <f t="shared" ref="E122" si="197">IF(AND(C121&lt;&gt;0,D121&lt;&gt;0),"(AA):","")</f>
        <v/>
      </c>
      <c r="F122" s="3"/>
      <c r="G122" s="101"/>
      <c r="I122" s="199"/>
      <c r="J122" s="192"/>
      <c r="K122" s="213"/>
      <c r="L122" s="217"/>
    </row>
    <row r="123" spans="2:12" ht="38" customHeight="1">
      <c r="B123" s="215">
        <f>B121+1</f>
        <v>44314</v>
      </c>
      <c r="C123" s="200"/>
      <c r="D123" s="200"/>
      <c r="E123" s="89" t="str">
        <f t="shared" ref="E123" si="198">IF(AND(C123=0,D123=0),"",IF(C123&lt;&gt;0,"(L):",IF(AND(C123=0,D123&lt;&gt;0),"(AA):")))</f>
        <v/>
      </c>
      <c r="F123" s="53"/>
      <c r="G123" s="100"/>
      <c r="I123" s="199">
        <f>IF(Input!$F$23&lt;&gt;"Annuale",$C$219, $C$219+'Primo periodo'!$C$218)</f>
        <v>0</v>
      </c>
      <c r="J123" s="192">
        <f>IF(Input!$F$23&lt;&gt;"Annuale",$D$219, $D$219+'Primo periodo'!$D$218)</f>
        <v>0</v>
      </c>
      <c r="K123" s="212">
        <f t="shared" ref="K123" si="199">I123+J123</f>
        <v>0</v>
      </c>
      <c r="L123" s="214">
        <f t="shared" ref="L123" si="200">$D$220-K123</f>
        <v>87</v>
      </c>
    </row>
    <row r="124" spans="2:12" ht="38" customHeight="1">
      <c r="B124" s="216"/>
      <c r="C124" s="201"/>
      <c r="D124" s="201"/>
      <c r="E124" s="91" t="str">
        <f t="shared" ref="E124" si="201">IF(AND(C123&lt;&gt;0,D123&lt;&gt;0),"(AA):","")</f>
        <v/>
      </c>
      <c r="F124" s="3"/>
      <c r="G124" s="101"/>
      <c r="I124" s="199"/>
      <c r="J124" s="192"/>
      <c r="K124" s="213"/>
      <c r="L124" s="217"/>
    </row>
    <row r="125" spans="2:12" ht="38" customHeight="1">
      <c r="B125" s="215">
        <f>B123+1</f>
        <v>44315</v>
      </c>
      <c r="C125" s="200"/>
      <c r="D125" s="200"/>
      <c r="E125" s="89" t="str">
        <f t="shared" ref="E125" si="202">IF(AND(C125=0,D125=0),"",IF(C125&lt;&gt;0,"(L):",IF(AND(C125=0,D125&lt;&gt;0),"(AA):")))</f>
        <v/>
      </c>
      <c r="F125" s="53"/>
      <c r="G125" s="100"/>
      <c r="I125" s="199">
        <f>IF(Input!$F$23&lt;&gt;"Annuale",$C$219, $C$219+'Primo periodo'!$C$218)</f>
        <v>0</v>
      </c>
      <c r="J125" s="192">
        <f>IF(Input!$F$23&lt;&gt;"Annuale",$D$219, $D$219+'Primo periodo'!$D$218)</f>
        <v>0</v>
      </c>
      <c r="K125" s="212">
        <f t="shared" ref="K125" si="203">I125+J125</f>
        <v>0</v>
      </c>
      <c r="L125" s="214">
        <f t="shared" ref="L125" si="204">$D$220-K125</f>
        <v>87</v>
      </c>
    </row>
    <row r="126" spans="2:12" ht="38" customHeight="1">
      <c r="B126" s="216"/>
      <c r="C126" s="201"/>
      <c r="D126" s="201"/>
      <c r="E126" s="91" t="str">
        <f t="shared" ref="E126" si="205">IF(AND(C125&lt;&gt;0,D125&lt;&gt;0),"(AA):","")</f>
        <v/>
      </c>
      <c r="F126" s="3"/>
      <c r="G126" s="101"/>
      <c r="I126" s="199"/>
      <c r="J126" s="192"/>
      <c r="K126" s="213"/>
      <c r="L126" s="217"/>
    </row>
    <row r="127" spans="2:12" ht="38" customHeight="1">
      <c r="B127" s="215">
        <f>B125+1</f>
        <v>44316</v>
      </c>
      <c r="C127" s="200"/>
      <c r="D127" s="200"/>
      <c r="E127" s="89" t="str">
        <f t="shared" ref="E127" si="206">IF(AND(C127=0,D127=0),"",IF(C127&lt;&gt;0,"(L):",IF(AND(C127=0,D127&lt;&gt;0),"(AA):")))</f>
        <v/>
      </c>
      <c r="F127" s="53"/>
      <c r="G127" s="100"/>
      <c r="I127" s="199">
        <f>IF(Input!$F$23&lt;&gt;"Annuale",$C$219, $C$219+'Primo periodo'!$C$218)</f>
        <v>0</v>
      </c>
      <c r="J127" s="192">
        <f>IF(Input!$F$23&lt;&gt;"Annuale",$D$219, $D$219+'Primo periodo'!$D$218)</f>
        <v>0</v>
      </c>
      <c r="K127" s="212">
        <f t="shared" ref="K127" si="207">I127+J127</f>
        <v>0</v>
      </c>
      <c r="L127" s="214">
        <f t="shared" ref="L127" si="208">$D$220-K127</f>
        <v>87</v>
      </c>
    </row>
    <row r="128" spans="2:12" ht="38" customHeight="1" thickBot="1">
      <c r="B128" s="216"/>
      <c r="C128" s="201"/>
      <c r="D128" s="201"/>
      <c r="E128" s="91" t="str">
        <f t="shared" ref="E128" si="209">IF(AND(C127&lt;&gt;0,D127&lt;&gt;0),"(AA):","")</f>
        <v/>
      </c>
      <c r="F128" s="3"/>
      <c r="G128" s="101"/>
      <c r="I128" s="199"/>
      <c r="J128" s="192"/>
      <c r="K128" s="213"/>
      <c r="L128" s="217"/>
    </row>
    <row r="129" spans="2:12" ht="76" customHeight="1" thickTop="1" thickBot="1">
      <c r="B129" s="5">
        <f>DATE(Input!G13,5,1)</f>
        <v>44317</v>
      </c>
      <c r="C129" s="60" t="s">
        <v>62</v>
      </c>
      <c r="D129" s="61" t="s">
        <v>63</v>
      </c>
      <c r="E129" s="193" t="s">
        <v>94</v>
      </c>
      <c r="F129" s="194"/>
      <c r="G129" s="88" t="s">
        <v>105</v>
      </c>
      <c r="I129" s="98" t="s">
        <v>95</v>
      </c>
      <c r="J129" s="98" t="s">
        <v>96</v>
      </c>
      <c r="K129" s="99" t="s">
        <v>97</v>
      </c>
      <c r="L129" s="99" t="s">
        <v>54</v>
      </c>
    </row>
    <row r="130" spans="2:12" ht="38" customHeight="1" thickTop="1">
      <c r="B130" s="215">
        <f>B129</f>
        <v>44317</v>
      </c>
      <c r="C130" s="200"/>
      <c r="D130" s="200"/>
      <c r="E130" s="89" t="str">
        <f t="shared" ref="E130" si="210">IF(AND(C130=0,D130=0),"",IF(C130&lt;&gt;0,"(L):",IF(AND(C130=0,D130&lt;&gt;0),"(AA):")))</f>
        <v/>
      </c>
      <c r="F130" s="53"/>
      <c r="G130" s="100"/>
      <c r="I130" s="199">
        <f>IF(Input!$F$23&lt;&gt;"Annuale",$C$219, $C$219+'Primo periodo'!$C$218)</f>
        <v>0</v>
      </c>
      <c r="J130" s="192">
        <f>IF(Input!$F$23&lt;&gt;"Annuale",$D$219, $D$219+'Primo periodo'!$D$218)</f>
        <v>0</v>
      </c>
      <c r="K130" s="212">
        <f t="shared" ref="K130" si="211">I130+J130</f>
        <v>0</v>
      </c>
      <c r="L130" s="214">
        <f t="shared" ref="L130" si="212">$D$220-K130</f>
        <v>87</v>
      </c>
    </row>
    <row r="131" spans="2:12" ht="38" customHeight="1">
      <c r="B131" s="216"/>
      <c r="C131" s="201"/>
      <c r="D131" s="201"/>
      <c r="E131" s="91" t="str">
        <f t="shared" ref="E131" si="213">IF(AND(C130&lt;&gt;0,D130&lt;&gt;0),"(AA):","")</f>
        <v/>
      </c>
      <c r="F131" s="3"/>
      <c r="G131" s="101"/>
      <c r="I131" s="199"/>
      <c r="J131" s="192"/>
      <c r="K131" s="213"/>
      <c r="L131" s="217"/>
    </row>
    <row r="132" spans="2:12" ht="38" customHeight="1">
      <c r="B132" s="215">
        <f>B130+1</f>
        <v>44318</v>
      </c>
      <c r="C132" s="200"/>
      <c r="D132" s="200"/>
      <c r="E132" s="89" t="str">
        <f t="shared" ref="E132" si="214">IF(AND(C132=0,D132=0),"",IF(C132&lt;&gt;0,"(L):",IF(AND(C132=0,D132&lt;&gt;0),"(AA):")))</f>
        <v/>
      </c>
      <c r="F132" s="53"/>
      <c r="G132" s="100"/>
      <c r="I132" s="199">
        <f>IF(Input!$F$23&lt;&gt;"Annuale",$C$219, $C$219+'Primo periodo'!$C$218)</f>
        <v>0</v>
      </c>
      <c r="J132" s="192">
        <f>IF(Input!$F$23&lt;&gt;"Annuale",$D$219, $D$219+'Primo periodo'!$D$218)</f>
        <v>0</v>
      </c>
      <c r="K132" s="212">
        <f t="shared" ref="K132" si="215">I132+J132</f>
        <v>0</v>
      </c>
      <c r="L132" s="214">
        <f t="shared" ref="L132" si="216">$D$220-K132</f>
        <v>87</v>
      </c>
    </row>
    <row r="133" spans="2:12" ht="38" customHeight="1">
      <c r="B133" s="216"/>
      <c r="C133" s="201"/>
      <c r="D133" s="201"/>
      <c r="E133" s="91" t="str">
        <f t="shared" ref="E133" si="217">IF(AND(C132&lt;&gt;0,D132&lt;&gt;0),"(AA):","")</f>
        <v/>
      </c>
      <c r="F133" s="3"/>
      <c r="G133" s="101"/>
      <c r="I133" s="199"/>
      <c r="J133" s="192"/>
      <c r="K133" s="213"/>
      <c r="L133" s="217"/>
    </row>
    <row r="134" spans="2:12" ht="38" customHeight="1">
      <c r="B134" s="215">
        <f t="shared" ref="B134" si="218">B132+1</f>
        <v>44319</v>
      </c>
      <c r="C134" s="200"/>
      <c r="D134" s="200"/>
      <c r="E134" s="89" t="str">
        <f t="shared" ref="E134" si="219">IF(AND(C134=0,D134=0),"",IF(C134&lt;&gt;0,"(L):",IF(AND(C134=0,D134&lt;&gt;0),"(AA):")))</f>
        <v/>
      </c>
      <c r="F134" s="53"/>
      <c r="G134" s="100"/>
      <c r="I134" s="199">
        <f>IF(Input!$F$23&lt;&gt;"Annuale",$C$219, $C$219+'Primo periodo'!$C$218)</f>
        <v>0</v>
      </c>
      <c r="J134" s="192">
        <f>IF(Input!$F$23&lt;&gt;"Annuale",$D$219, $D$219+'Primo periodo'!$D$218)</f>
        <v>0</v>
      </c>
      <c r="K134" s="212">
        <f t="shared" ref="K134" si="220">I134+J134</f>
        <v>0</v>
      </c>
      <c r="L134" s="214">
        <f t="shared" ref="L134" si="221">$D$220-K134</f>
        <v>87</v>
      </c>
    </row>
    <row r="135" spans="2:12" ht="38" customHeight="1">
      <c r="B135" s="216"/>
      <c r="C135" s="201"/>
      <c r="D135" s="201"/>
      <c r="E135" s="91" t="str">
        <f t="shared" ref="E135" si="222">IF(AND(C134&lt;&gt;0,D134&lt;&gt;0),"(AA):","")</f>
        <v/>
      </c>
      <c r="F135" s="3"/>
      <c r="G135" s="101"/>
      <c r="I135" s="199"/>
      <c r="J135" s="192"/>
      <c r="K135" s="213"/>
      <c r="L135" s="217"/>
    </row>
    <row r="136" spans="2:12" ht="38" customHeight="1">
      <c r="B136" s="215">
        <f>B134+1</f>
        <v>44320</v>
      </c>
      <c r="C136" s="200"/>
      <c r="D136" s="200"/>
      <c r="E136" s="89" t="str">
        <f t="shared" ref="E136:E138" si="223">IF(AND(C136=0,D136=0),"",IF(C136&lt;&gt;0,"(L):",IF(AND(C136=0,D136&lt;&gt;0),"(AA):")))</f>
        <v/>
      </c>
      <c r="F136" s="53"/>
      <c r="G136" s="100"/>
      <c r="I136" s="199">
        <f>IF(Input!$F$23&lt;&gt;"Annuale",$C$219, $C$219+'Primo periodo'!$C$218)</f>
        <v>0</v>
      </c>
      <c r="J136" s="192">
        <f>IF(Input!$F$23&lt;&gt;"Annuale",$D$219, $D$219+'Primo periodo'!$D$218)</f>
        <v>0</v>
      </c>
      <c r="K136" s="212">
        <f t="shared" ref="K136" si="224">I136+J136</f>
        <v>0</v>
      </c>
      <c r="L136" s="214">
        <f t="shared" ref="L136" si="225">$D$220-K136</f>
        <v>87</v>
      </c>
    </row>
    <row r="137" spans="2:12" ht="38" customHeight="1">
      <c r="B137" s="216"/>
      <c r="C137" s="201"/>
      <c r="D137" s="201"/>
      <c r="E137" s="91" t="str">
        <f t="shared" ref="E137:E139" si="226">IF(AND(C136&lt;&gt;0,D136&lt;&gt;0),"(AA):","")</f>
        <v/>
      </c>
      <c r="F137" s="3"/>
      <c r="G137" s="101"/>
      <c r="I137" s="199"/>
      <c r="J137" s="192"/>
      <c r="K137" s="213"/>
      <c r="L137" s="217"/>
    </row>
    <row r="138" spans="2:12" ht="38" customHeight="1">
      <c r="B138" s="215">
        <f>B136+1</f>
        <v>44321</v>
      </c>
      <c r="C138" s="200"/>
      <c r="D138" s="200"/>
      <c r="E138" s="89" t="str">
        <f t="shared" si="223"/>
        <v/>
      </c>
      <c r="F138" s="53"/>
      <c r="G138" s="100"/>
      <c r="I138" s="199">
        <f>IF(Input!$F$23&lt;&gt;"Annuale",$C$219, $C$219+'Primo periodo'!$C$218)</f>
        <v>0</v>
      </c>
      <c r="J138" s="192">
        <f>IF(Input!$F$23&lt;&gt;"Annuale",$D$219, $D$219+'Primo periodo'!$D$218)</f>
        <v>0</v>
      </c>
      <c r="K138" s="212">
        <f t="shared" ref="K138" si="227">I138+J138</f>
        <v>0</v>
      </c>
      <c r="L138" s="214">
        <f t="shared" ref="L138" si="228">$D$220-K138</f>
        <v>87</v>
      </c>
    </row>
    <row r="139" spans="2:12" ht="38" customHeight="1">
      <c r="B139" s="216"/>
      <c r="C139" s="201"/>
      <c r="D139" s="201"/>
      <c r="E139" s="91" t="str">
        <f t="shared" si="226"/>
        <v/>
      </c>
      <c r="F139" s="3"/>
      <c r="G139" s="101"/>
      <c r="I139" s="199"/>
      <c r="J139" s="192"/>
      <c r="K139" s="213"/>
      <c r="L139" s="217"/>
    </row>
    <row r="140" spans="2:12" ht="38" customHeight="1">
      <c r="B140" s="215">
        <f>B138+1</f>
        <v>44322</v>
      </c>
      <c r="C140" s="200"/>
      <c r="D140" s="200"/>
      <c r="E140" s="89" t="str">
        <f t="shared" ref="E140" si="229">IF(AND(C140=0,D140=0),"",IF(C140&lt;&gt;0,"(L):",IF(AND(C140=0,D140&lt;&gt;0),"(AA):")))</f>
        <v/>
      </c>
      <c r="F140" s="53"/>
      <c r="G140" s="100"/>
      <c r="I140" s="199">
        <f>IF(Input!$F$23&lt;&gt;"Annuale",$C$219, $C$219+'Primo periodo'!$C$218)</f>
        <v>0</v>
      </c>
      <c r="J140" s="192">
        <f>IF(Input!$F$23&lt;&gt;"Annuale",$D$219, $D$219+'Primo periodo'!$D$218)</f>
        <v>0</v>
      </c>
      <c r="K140" s="212">
        <f t="shared" ref="K140" si="230">I140+J140</f>
        <v>0</v>
      </c>
      <c r="L140" s="214">
        <f t="shared" ref="L140" si="231">$D$220-K140</f>
        <v>87</v>
      </c>
    </row>
    <row r="141" spans="2:12" ht="38" customHeight="1">
      <c r="B141" s="216"/>
      <c r="C141" s="201"/>
      <c r="D141" s="201"/>
      <c r="E141" s="91" t="str">
        <f t="shared" ref="E141" si="232">IF(AND(C140&lt;&gt;0,D140&lt;&gt;0),"(AA):","")</f>
        <v/>
      </c>
      <c r="F141" s="3"/>
      <c r="G141" s="101"/>
      <c r="I141" s="199"/>
      <c r="J141" s="192"/>
      <c r="K141" s="213"/>
      <c r="L141" s="217"/>
    </row>
    <row r="142" spans="2:12" ht="38" customHeight="1">
      <c r="B142" s="215">
        <f>B140+1</f>
        <v>44323</v>
      </c>
      <c r="C142" s="200"/>
      <c r="D142" s="200"/>
      <c r="E142" s="89" t="str">
        <f t="shared" ref="E142" si="233">IF(AND(C142=0,D142=0),"",IF(C142&lt;&gt;0,"(L):",IF(AND(C142=0,D142&lt;&gt;0),"(AA):")))</f>
        <v/>
      </c>
      <c r="F142" s="53"/>
      <c r="G142" s="100"/>
      <c r="I142" s="199">
        <f>IF(Input!$F$23&lt;&gt;"Annuale",$C$219, $C$219+'Primo periodo'!$C$218)</f>
        <v>0</v>
      </c>
      <c r="J142" s="192">
        <f>IF(Input!$F$23&lt;&gt;"Annuale",$D$219, $D$219+'Primo periodo'!$D$218)</f>
        <v>0</v>
      </c>
      <c r="K142" s="212">
        <f t="shared" ref="K142" si="234">I142+J142</f>
        <v>0</v>
      </c>
      <c r="L142" s="214">
        <f t="shared" ref="L142" si="235">$D$220-K142</f>
        <v>87</v>
      </c>
    </row>
    <row r="143" spans="2:12" ht="38" customHeight="1">
      <c r="B143" s="216"/>
      <c r="C143" s="201"/>
      <c r="D143" s="201"/>
      <c r="E143" s="91" t="str">
        <f t="shared" ref="E143" si="236">IF(AND(C142&lt;&gt;0,D142&lt;&gt;0),"(AA):","")</f>
        <v/>
      </c>
      <c r="F143" s="3"/>
      <c r="G143" s="101"/>
      <c r="I143" s="199"/>
      <c r="J143" s="192"/>
      <c r="K143" s="213"/>
      <c r="L143" s="217"/>
    </row>
    <row r="144" spans="2:12" ht="38" customHeight="1">
      <c r="B144" s="215">
        <f>B142+1</f>
        <v>44324</v>
      </c>
      <c r="C144" s="200"/>
      <c r="D144" s="200"/>
      <c r="E144" s="89" t="str">
        <f t="shared" ref="E144" si="237">IF(AND(C144=0,D144=0),"",IF(C144&lt;&gt;0,"(L):",IF(AND(C144=0,D144&lt;&gt;0),"(AA):")))</f>
        <v/>
      </c>
      <c r="F144" s="53"/>
      <c r="G144" s="100"/>
      <c r="I144" s="199">
        <f>IF(Input!$F$23&lt;&gt;"Annuale",$C$219, $C$219+'Primo periodo'!$C$218)</f>
        <v>0</v>
      </c>
      <c r="J144" s="192">
        <f>IF(Input!$F$23&lt;&gt;"Annuale",$D$219, $D$219+'Primo periodo'!$D$218)</f>
        <v>0</v>
      </c>
      <c r="K144" s="212">
        <f t="shared" ref="K144" si="238">I144+J144</f>
        <v>0</v>
      </c>
      <c r="L144" s="214">
        <f t="shared" ref="L144" si="239">$D$220-K144</f>
        <v>87</v>
      </c>
    </row>
    <row r="145" spans="2:12" ht="38" customHeight="1" thickBot="1">
      <c r="B145" s="216"/>
      <c r="C145" s="201"/>
      <c r="D145" s="201"/>
      <c r="E145" s="91" t="str">
        <f t="shared" ref="E145" si="240">IF(AND(C144&lt;&gt;0,D144&lt;&gt;0),"(AA):","")</f>
        <v/>
      </c>
      <c r="F145" s="3"/>
      <c r="G145" s="101"/>
      <c r="I145" s="199"/>
      <c r="J145" s="192"/>
      <c r="K145" s="213"/>
      <c r="L145" s="217"/>
    </row>
    <row r="146" spans="2:12" ht="76" customHeight="1" thickTop="1" thickBot="1">
      <c r="B146" s="57" t="s">
        <v>10</v>
      </c>
      <c r="C146" s="54"/>
      <c r="D146" s="54"/>
      <c r="E146" s="57"/>
      <c r="F146" s="54"/>
      <c r="G146" s="88" t="s">
        <v>105</v>
      </c>
      <c r="I146" s="98" t="s">
        <v>95</v>
      </c>
      <c r="J146" s="98" t="s">
        <v>96</v>
      </c>
      <c r="K146" s="99" t="s">
        <v>97</v>
      </c>
      <c r="L146" s="99" t="s">
        <v>54</v>
      </c>
    </row>
    <row r="147" spans="2:12" ht="38" customHeight="1" thickTop="1">
      <c r="B147" s="215">
        <f>B144+1</f>
        <v>44325</v>
      </c>
      <c r="C147" s="200"/>
      <c r="D147" s="200"/>
      <c r="E147" s="89" t="str">
        <f t="shared" ref="E147" si="241">IF(AND(C147=0,D147=0),"",IF(C147&lt;&gt;0,"(L):",IF(AND(C147=0,D147&lt;&gt;0),"(AA):")))</f>
        <v/>
      </c>
      <c r="F147" s="53"/>
      <c r="G147" s="100"/>
      <c r="I147" s="199">
        <f>IF(Input!$F$23&lt;&gt;"Annuale",$C$219, $C$219+'Primo periodo'!$C$218)</f>
        <v>0</v>
      </c>
      <c r="J147" s="192">
        <f>IF(Input!$F$23&lt;&gt;"Annuale",$D$219, $D$219+'Primo periodo'!$D$218)</f>
        <v>0</v>
      </c>
      <c r="K147" s="212">
        <f t="shared" ref="K147" si="242">I147+J147</f>
        <v>0</v>
      </c>
      <c r="L147" s="214">
        <f t="shared" ref="L147" si="243">$D$220-K147</f>
        <v>87</v>
      </c>
    </row>
    <row r="148" spans="2:12" ht="38" customHeight="1">
      <c r="B148" s="216"/>
      <c r="C148" s="201"/>
      <c r="D148" s="201"/>
      <c r="E148" s="91" t="str">
        <f t="shared" ref="E148" si="244">IF(AND(C147&lt;&gt;0,D147&lt;&gt;0),"(AA):","")</f>
        <v/>
      </c>
      <c r="F148" s="3"/>
      <c r="G148" s="101"/>
      <c r="I148" s="199"/>
      <c r="J148" s="192"/>
      <c r="K148" s="213"/>
      <c r="L148" s="217"/>
    </row>
    <row r="149" spans="2:12" ht="38" customHeight="1">
      <c r="B149" s="215">
        <f t="shared" ref="B149" si="245">B147+1</f>
        <v>44326</v>
      </c>
      <c r="C149" s="200"/>
      <c r="D149" s="200"/>
      <c r="E149" s="89" t="str">
        <f t="shared" ref="E149" si="246">IF(AND(C149=0,D149=0),"",IF(C149&lt;&gt;0,"(L):",IF(AND(C149=0,D149&lt;&gt;0),"(AA):")))</f>
        <v/>
      </c>
      <c r="F149" s="53"/>
      <c r="G149" s="100"/>
      <c r="I149" s="199">
        <f>IF(Input!$F$23&lt;&gt;"Annuale",$C$219, $C$219+'Primo periodo'!$C$218)</f>
        <v>0</v>
      </c>
      <c r="J149" s="192">
        <f>IF(Input!$F$23&lt;&gt;"Annuale",$D$219, $D$219+'Primo periodo'!$D$218)</f>
        <v>0</v>
      </c>
      <c r="K149" s="212">
        <f t="shared" ref="K149" si="247">I149+J149</f>
        <v>0</v>
      </c>
      <c r="L149" s="214">
        <f t="shared" ref="L149" si="248">$D$220-K149</f>
        <v>87</v>
      </c>
    </row>
    <row r="150" spans="2:12" ht="38" customHeight="1">
      <c r="B150" s="216"/>
      <c r="C150" s="201"/>
      <c r="D150" s="201"/>
      <c r="E150" s="91" t="str">
        <f t="shared" ref="E150" si="249">IF(AND(C149&lt;&gt;0,D149&lt;&gt;0),"(AA):","")</f>
        <v/>
      </c>
      <c r="F150" s="3"/>
      <c r="G150" s="101"/>
      <c r="I150" s="199"/>
      <c r="J150" s="192"/>
      <c r="K150" s="213"/>
      <c r="L150" s="217"/>
    </row>
    <row r="151" spans="2:12" ht="38" customHeight="1">
      <c r="B151" s="215">
        <f>B149+1</f>
        <v>44327</v>
      </c>
      <c r="C151" s="200"/>
      <c r="D151" s="200"/>
      <c r="E151" s="89" t="str">
        <f t="shared" ref="E151" si="250">IF(AND(C151=0,D151=0),"",IF(C151&lt;&gt;0,"(L):",IF(AND(C151=0,D151&lt;&gt;0),"(AA):")))</f>
        <v/>
      </c>
      <c r="F151" s="53"/>
      <c r="G151" s="100"/>
      <c r="I151" s="199">
        <f>IF(Input!$F$23&lt;&gt;"Annuale",$C$219, $C$219+'Primo periodo'!$C$218)</f>
        <v>0</v>
      </c>
      <c r="J151" s="192">
        <f>IF(Input!$F$23&lt;&gt;"Annuale",$D$219, $D$219+'Primo periodo'!$D$218)</f>
        <v>0</v>
      </c>
      <c r="K151" s="212">
        <f t="shared" ref="K151" si="251">I151+J151</f>
        <v>0</v>
      </c>
      <c r="L151" s="214">
        <f t="shared" ref="L151" si="252">$D$220-K151</f>
        <v>87</v>
      </c>
    </row>
    <row r="152" spans="2:12" ht="38" customHeight="1">
      <c r="B152" s="216"/>
      <c r="C152" s="201"/>
      <c r="D152" s="201"/>
      <c r="E152" s="91" t="str">
        <f t="shared" ref="E152" si="253">IF(AND(C151&lt;&gt;0,D151&lt;&gt;0),"(AA):","")</f>
        <v/>
      </c>
      <c r="F152" s="3"/>
      <c r="G152" s="101"/>
      <c r="I152" s="199"/>
      <c r="J152" s="192"/>
      <c r="K152" s="213"/>
      <c r="L152" s="217"/>
    </row>
    <row r="153" spans="2:12" ht="38" customHeight="1">
      <c r="B153" s="215">
        <f>B151+1</f>
        <v>44328</v>
      </c>
      <c r="C153" s="200"/>
      <c r="D153" s="200"/>
      <c r="E153" s="89" t="str">
        <f>IF(AND(C153=0,D138=0),"",IF(C153&lt;&gt;0,"(L):",IF(AND(C153=0,D138&lt;&gt;0),"(AA):")))</f>
        <v/>
      </c>
      <c r="F153" s="53"/>
      <c r="G153" s="100"/>
      <c r="I153" s="199">
        <f>IF(Input!$F$23&lt;&gt;"Annuale",$C$219, $C$219+'Primo periodo'!$C$218)</f>
        <v>0</v>
      </c>
      <c r="J153" s="192">
        <f>IF(Input!$F$23&lt;&gt;"Annuale",$D$219, $D$219+'Primo periodo'!$D$218)</f>
        <v>0</v>
      </c>
      <c r="K153" s="212">
        <f t="shared" ref="K153" si="254">I153+J153</f>
        <v>0</v>
      </c>
      <c r="L153" s="214">
        <f t="shared" ref="L153" si="255">$D$220-K153</f>
        <v>87</v>
      </c>
    </row>
    <row r="154" spans="2:12" ht="38" customHeight="1">
      <c r="B154" s="216"/>
      <c r="C154" s="201"/>
      <c r="D154" s="201"/>
      <c r="E154" s="91" t="str">
        <f>IF(AND(C153&lt;&gt;0,D138&lt;&gt;0),"(AA):","")</f>
        <v/>
      </c>
      <c r="F154" s="3"/>
      <c r="G154" s="101"/>
      <c r="I154" s="199"/>
      <c r="J154" s="192"/>
      <c r="K154" s="213"/>
      <c r="L154" s="217"/>
    </row>
    <row r="155" spans="2:12" ht="38" customHeight="1">
      <c r="B155" s="215">
        <f>B153+1</f>
        <v>44329</v>
      </c>
      <c r="C155" s="200"/>
      <c r="D155" s="200"/>
      <c r="E155" s="89" t="str">
        <f t="shared" ref="E155" si="256">IF(AND(C155=0,D155=0),"",IF(C155&lt;&gt;0,"(L):",IF(AND(C155=0,D155&lt;&gt;0),"(AA):")))</f>
        <v/>
      </c>
      <c r="F155" s="53"/>
      <c r="G155" s="100"/>
      <c r="I155" s="199">
        <f>IF(Input!$F$23&lt;&gt;"Annuale",$C$219, $C$219+'Primo periodo'!$C$218)</f>
        <v>0</v>
      </c>
      <c r="J155" s="192">
        <f>IF(Input!$F$23&lt;&gt;"Annuale",$D$219, $D$219+'Primo periodo'!$D$218)</f>
        <v>0</v>
      </c>
      <c r="K155" s="212">
        <f t="shared" ref="K155" si="257">I155+J155</f>
        <v>0</v>
      </c>
      <c r="L155" s="214">
        <f t="shared" ref="L155" si="258">$D$220-K155</f>
        <v>87</v>
      </c>
    </row>
    <row r="156" spans="2:12" ht="38" customHeight="1">
      <c r="B156" s="216"/>
      <c r="C156" s="201"/>
      <c r="D156" s="201"/>
      <c r="E156" s="91" t="str">
        <f t="shared" ref="E156" si="259">IF(AND(C155&lt;&gt;0,D155&lt;&gt;0),"(AA):","")</f>
        <v/>
      </c>
      <c r="F156" s="3"/>
      <c r="G156" s="101"/>
      <c r="I156" s="199"/>
      <c r="J156" s="192"/>
      <c r="K156" s="213"/>
      <c r="L156" s="217"/>
    </row>
    <row r="157" spans="2:12" ht="38" customHeight="1">
      <c r="B157" s="215">
        <f>B155+1</f>
        <v>44330</v>
      </c>
      <c r="C157" s="200"/>
      <c r="D157" s="200"/>
      <c r="E157" s="89" t="str">
        <f t="shared" ref="E157" si="260">IF(AND(C157=0,D157=0),"",IF(C157&lt;&gt;0,"(L):",IF(AND(C157=0,D157&lt;&gt;0),"(AA):")))</f>
        <v/>
      </c>
      <c r="F157" s="53"/>
      <c r="G157" s="100"/>
      <c r="I157" s="199">
        <f>IF(Input!$F$23&lt;&gt;"Annuale",$C$219, $C$219+'Primo periodo'!$C$218)</f>
        <v>0</v>
      </c>
      <c r="J157" s="192">
        <f>IF(Input!$F$23&lt;&gt;"Annuale",$D$219, $D$219+'Primo periodo'!$D$218)</f>
        <v>0</v>
      </c>
      <c r="K157" s="212">
        <f t="shared" ref="K157" si="261">I157+J157</f>
        <v>0</v>
      </c>
      <c r="L157" s="214">
        <f t="shared" ref="L157" si="262">$D$220-K157</f>
        <v>87</v>
      </c>
    </row>
    <row r="158" spans="2:12" ht="38" customHeight="1">
      <c r="B158" s="216"/>
      <c r="C158" s="201"/>
      <c r="D158" s="201"/>
      <c r="E158" s="91" t="str">
        <f t="shared" ref="E158" si="263">IF(AND(C157&lt;&gt;0,D157&lt;&gt;0),"(AA):","")</f>
        <v/>
      </c>
      <c r="F158" s="3"/>
      <c r="G158" s="101"/>
      <c r="I158" s="199"/>
      <c r="J158" s="192"/>
      <c r="K158" s="213"/>
      <c r="L158" s="217"/>
    </row>
    <row r="159" spans="2:12" ht="38" customHeight="1">
      <c r="B159" s="215">
        <f>B157+1</f>
        <v>44331</v>
      </c>
      <c r="C159" s="200"/>
      <c r="D159" s="200"/>
      <c r="E159" s="89" t="str">
        <f t="shared" ref="E159" si="264">IF(AND(C159=0,D159=0),"",IF(C159&lt;&gt;0,"(L):",IF(AND(C159=0,D159&lt;&gt;0),"(AA):")))</f>
        <v/>
      </c>
      <c r="F159" s="53"/>
      <c r="G159" s="100"/>
      <c r="I159" s="199">
        <f>IF(Input!$F$23&lt;&gt;"Annuale",$C$219, $C$219+'Primo periodo'!$C$218)</f>
        <v>0</v>
      </c>
      <c r="J159" s="192">
        <f>IF(Input!$F$23&lt;&gt;"Annuale",$D$219, $D$219+'Primo periodo'!$D$218)</f>
        <v>0</v>
      </c>
      <c r="K159" s="212">
        <f t="shared" ref="K159" si="265">I159+J159</f>
        <v>0</v>
      </c>
      <c r="L159" s="214">
        <f t="shared" ref="L159" si="266">$D$220-K159</f>
        <v>87</v>
      </c>
    </row>
    <row r="160" spans="2:12" ht="38" customHeight="1">
      <c r="B160" s="216"/>
      <c r="C160" s="201"/>
      <c r="D160" s="201"/>
      <c r="E160" s="91" t="str">
        <f t="shared" ref="E160" si="267">IF(AND(C159&lt;&gt;0,D159&lt;&gt;0),"(AA):","")</f>
        <v/>
      </c>
      <c r="F160" s="3"/>
      <c r="G160" s="101"/>
      <c r="I160" s="199"/>
      <c r="J160" s="192"/>
      <c r="K160" s="213"/>
      <c r="L160" s="217"/>
    </row>
    <row r="161" spans="2:12" ht="38" customHeight="1">
      <c r="B161" s="215">
        <f>B159+1</f>
        <v>44332</v>
      </c>
      <c r="C161" s="200"/>
      <c r="D161" s="200"/>
      <c r="E161" s="89" t="str">
        <f t="shared" ref="E161" si="268">IF(AND(C161=0,D161=0),"",IF(C161&lt;&gt;0,"(L):",IF(AND(C161=0,D161&lt;&gt;0),"(AA):")))</f>
        <v/>
      </c>
      <c r="F161" s="53"/>
      <c r="G161" s="100"/>
      <c r="I161" s="199">
        <f>IF(Input!$F$23&lt;&gt;"Annuale",$C$219, $C$219+'Primo periodo'!$C$218)</f>
        <v>0</v>
      </c>
      <c r="J161" s="192">
        <f>IF(Input!$F$23&lt;&gt;"Annuale",$D$219, $D$219+'Primo periodo'!$D$218)</f>
        <v>0</v>
      </c>
      <c r="K161" s="212">
        <f t="shared" ref="K161" si="269">I161+J161</f>
        <v>0</v>
      </c>
      <c r="L161" s="214">
        <f t="shared" ref="L161" si="270">$D$220-K161</f>
        <v>87</v>
      </c>
    </row>
    <row r="162" spans="2:12" ht="38" customHeight="1">
      <c r="B162" s="216"/>
      <c r="C162" s="201"/>
      <c r="D162" s="201"/>
      <c r="E162" s="91" t="str">
        <f t="shared" ref="E162" si="271">IF(AND(C161&lt;&gt;0,D161&lt;&gt;0),"(AA):","")</f>
        <v/>
      </c>
      <c r="F162" s="3"/>
      <c r="G162" s="101"/>
      <c r="I162" s="199"/>
      <c r="J162" s="192"/>
      <c r="K162" s="213"/>
      <c r="L162" s="217"/>
    </row>
    <row r="163" spans="2:12" ht="38" customHeight="1">
      <c r="B163" s="215">
        <f>B161+1</f>
        <v>44333</v>
      </c>
      <c r="C163" s="200"/>
      <c r="D163" s="200"/>
      <c r="E163" s="89" t="str">
        <f t="shared" ref="E163" si="272">IF(AND(C163=0,D163=0),"",IF(C163&lt;&gt;0,"(L):",IF(AND(C163=0,D163&lt;&gt;0),"(AA):")))</f>
        <v/>
      </c>
      <c r="F163" s="53"/>
      <c r="G163" s="100"/>
      <c r="I163" s="199">
        <f>IF(Input!$F$23&lt;&gt;"Annuale",$C$219, $C$219+'Primo periodo'!$C$218)</f>
        <v>0</v>
      </c>
      <c r="J163" s="192">
        <f>IF(Input!$F$23&lt;&gt;"Annuale",$D$219, $D$219+'Primo periodo'!$D$218)</f>
        <v>0</v>
      </c>
      <c r="K163" s="212">
        <f t="shared" ref="K163" si="273">I163+J163</f>
        <v>0</v>
      </c>
      <c r="L163" s="214">
        <f t="shared" ref="L163" si="274">$D$220-K163</f>
        <v>87</v>
      </c>
    </row>
    <row r="164" spans="2:12" ht="38" customHeight="1">
      <c r="B164" s="216"/>
      <c r="C164" s="201"/>
      <c r="D164" s="201"/>
      <c r="E164" s="91" t="str">
        <f t="shared" ref="E164" si="275">IF(AND(C163&lt;&gt;0,D163&lt;&gt;0),"(AA):","")</f>
        <v/>
      </c>
      <c r="F164" s="3"/>
      <c r="G164" s="101"/>
      <c r="I164" s="199"/>
      <c r="J164" s="192"/>
      <c r="K164" s="213"/>
      <c r="L164" s="217"/>
    </row>
    <row r="165" spans="2:12" ht="38" customHeight="1">
      <c r="B165" s="215">
        <f>B163+1</f>
        <v>44334</v>
      </c>
      <c r="C165" s="200"/>
      <c r="D165" s="200"/>
      <c r="E165" s="89" t="str">
        <f t="shared" ref="E165" si="276">IF(AND(C165=0,D165=0),"",IF(C165&lt;&gt;0,"(L):",IF(AND(C165=0,D165&lt;&gt;0),"(AA):")))</f>
        <v/>
      </c>
      <c r="F165" s="53"/>
      <c r="G165" s="100"/>
      <c r="I165" s="199">
        <f>IF(Input!$F$23&lt;&gt;"Annuale",$C$219, $C$219+'Primo periodo'!$C$218)</f>
        <v>0</v>
      </c>
      <c r="J165" s="192">
        <f>IF(Input!$F$23&lt;&gt;"Annuale",$D$219, $D$219+'Primo periodo'!$D$218)</f>
        <v>0</v>
      </c>
      <c r="K165" s="212">
        <f t="shared" ref="K165" si="277">I165+J165</f>
        <v>0</v>
      </c>
      <c r="L165" s="214">
        <f t="shared" ref="L165" si="278">$D$220-K165</f>
        <v>87</v>
      </c>
    </row>
    <row r="166" spans="2:12" ht="38" customHeight="1">
      <c r="B166" s="216"/>
      <c r="C166" s="201"/>
      <c r="D166" s="201"/>
      <c r="E166" s="91" t="str">
        <f t="shared" ref="E166" si="279">IF(AND(C165&lt;&gt;0,D165&lt;&gt;0),"(AA):","")</f>
        <v/>
      </c>
      <c r="F166" s="3"/>
      <c r="G166" s="101"/>
      <c r="I166" s="199"/>
      <c r="J166" s="192"/>
      <c r="K166" s="213"/>
      <c r="L166" s="217"/>
    </row>
    <row r="167" spans="2:12" ht="38" customHeight="1">
      <c r="B167" s="215">
        <f>B165+1</f>
        <v>44335</v>
      </c>
      <c r="C167" s="200"/>
      <c r="D167" s="200"/>
      <c r="E167" s="89" t="str">
        <f t="shared" ref="E167" si="280">IF(AND(C167=0,D167=0),"",IF(C167&lt;&gt;0,"(L):",IF(AND(C167=0,D167&lt;&gt;0),"(AA):")))</f>
        <v/>
      </c>
      <c r="F167" s="53"/>
      <c r="G167" s="100"/>
      <c r="I167" s="199">
        <f>IF(Input!$F$23&lt;&gt;"Annuale",$C$219, $C$219+'Primo periodo'!$C$218)</f>
        <v>0</v>
      </c>
      <c r="J167" s="192">
        <f>IF(Input!$F$23&lt;&gt;"Annuale",$D$219, $D$219+'Primo periodo'!$D$218)</f>
        <v>0</v>
      </c>
      <c r="K167" s="212">
        <f t="shared" ref="K167" si="281">I167+J167</f>
        <v>0</v>
      </c>
      <c r="L167" s="214">
        <f t="shared" ref="L167" si="282">$D$220-K167</f>
        <v>87</v>
      </c>
    </row>
    <row r="168" spans="2:12" ht="38" customHeight="1">
      <c r="B168" s="216"/>
      <c r="C168" s="201"/>
      <c r="D168" s="201"/>
      <c r="E168" s="91" t="str">
        <f t="shared" ref="E168" si="283">IF(AND(C167&lt;&gt;0,D167&lt;&gt;0),"(AA):","")</f>
        <v/>
      </c>
      <c r="F168" s="3"/>
      <c r="G168" s="101"/>
      <c r="I168" s="199"/>
      <c r="J168" s="192"/>
      <c r="K168" s="213"/>
      <c r="L168" s="217"/>
    </row>
    <row r="169" spans="2:12" ht="38" customHeight="1">
      <c r="B169" s="215">
        <f>B167+1</f>
        <v>44336</v>
      </c>
      <c r="C169" s="200"/>
      <c r="D169" s="200"/>
      <c r="E169" s="89" t="str">
        <f t="shared" ref="E169" si="284">IF(AND(C169=0,D169=0),"",IF(C169&lt;&gt;0,"(L):",IF(AND(C169=0,D169&lt;&gt;0),"(AA):")))</f>
        <v/>
      </c>
      <c r="F169" s="53"/>
      <c r="G169" s="100"/>
      <c r="I169" s="199">
        <f>IF(Input!$F$23&lt;&gt;"Annuale",$C$219, $C$219+'Primo periodo'!$C$218)</f>
        <v>0</v>
      </c>
      <c r="J169" s="192">
        <f>IF(Input!$F$23&lt;&gt;"Annuale",$D$219, $D$219+'Primo periodo'!$D$218)</f>
        <v>0</v>
      </c>
      <c r="K169" s="212">
        <f t="shared" ref="K169" si="285">I169+J169</f>
        <v>0</v>
      </c>
      <c r="L169" s="214">
        <f t="shared" ref="L169" si="286">$D$220-K169</f>
        <v>87</v>
      </c>
    </row>
    <row r="170" spans="2:12" ht="38" customHeight="1">
      <c r="B170" s="216"/>
      <c r="C170" s="201"/>
      <c r="D170" s="201"/>
      <c r="E170" s="91" t="str">
        <f t="shared" ref="E170" si="287">IF(AND(C169&lt;&gt;0,D169&lt;&gt;0),"(AA):","")</f>
        <v/>
      </c>
      <c r="F170" s="3"/>
      <c r="G170" s="101"/>
      <c r="I170" s="199"/>
      <c r="J170" s="192"/>
      <c r="K170" s="213"/>
      <c r="L170" s="217"/>
    </row>
    <row r="171" spans="2:12" ht="38" customHeight="1">
      <c r="B171" s="215">
        <f>B169+1</f>
        <v>44337</v>
      </c>
      <c r="C171" s="200"/>
      <c r="D171" s="200"/>
      <c r="E171" s="89" t="str">
        <f t="shared" ref="E171" si="288">IF(AND(C171=0,D171=0),"",IF(C171&lt;&gt;0,"(L):",IF(AND(C171=0,D171&lt;&gt;0),"(AA):")))</f>
        <v/>
      </c>
      <c r="F171" s="53"/>
      <c r="G171" s="100"/>
      <c r="I171" s="199">
        <f>IF(Input!$F$23&lt;&gt;"Annuale",$C$219, $C$219+'Primo periodo'!$C$218)</f>
        <v>0</v>
      </c>
      <c r="J171" s="192">
        <f>IF(Input!$F$23&lt;&gt;"Annuale",$D$219, $D$219+'Primo periodo'!$D$218)</f>
        <v>0</v>
      </c>
      <c r="K171" s="212">
        <f t="shared" ref="K171" si="289">I171+J171</f>
        <v>0</v>
      </c>
      <c r="L171" s="214">
        <f t="shared" ref="L171" si="290">$D$220-K171</f>
        <v>87</v>
      </c>
    </row>
    <row r="172" spans="2:12" ht="38" customHeight="1">
      <c r="B172" s="216"/>
      <c r="C172" s="201"/>
      <c r="D172" s="201"/>
      <c r="E172" s="91" t="str">
        <f t="shared" ref="E172" si="291">IF(AND(C171&lt;&gt;0,D171&lt;&gt;0),"(AA):","")</f>
        <v/>
      </c>
      <c r="F172" s="3"/>
      <c r="G172" s="101"/>
      <c r="I172" s="199"/>
      <c r="J172" s="192"/>
      <c r="K172" s="213"/>
      <c r="L172" s="217"/>
    </row>
    <row r="173" spans="2:12" ht="38" customHeight="1">
      <c r="B173" s="215">
        <f>B171+1</f>
        <v>44338</v>
      </c>
      <c r="C173" s="200"/>
      <c r="D173" s="200"/>
      <c r="E173" s="89" t="str">
        <f t="shared" ref="E173" si="292">IF(AND(C173=0,D173=0),"",IF(C173&lt;&gt;0,"(L):",IF(AND(C173=0,D173&lt;&gt;0),"(AA):")))</f>
        <v/>
      </c>
      <c r="F173" s="53"/>
      <c r="G173" s="100"/>
      <c r="I173" s="199">
        <f>IF(Input!$F$23&lt;&gt;"Annuale",$C$219, $C$219+'Primo periodo'!$C$218)</f>
        <v>0</v>
      </c>
      <c r="J173" s="192">
        <f>IF(Input!$F$23&lt;&gt;"Annuale",$D$219, $D$219+'Primo periodo'!$D$218)</f>
        <v>0</v>
      </c>
      <c r="K173" s="212">
        <f t="shared" ref="K173" si="293">I173+J173</f>
        <v>0</v>
      </c>
      <c r="L173" s="214">
        <f t="shared" ref="L173" si="294">$D$220-K173</f>
        <v>87</v>
      </c>
    </row>
    <row r="174" spans="2:12" ht="38" customHeight="1">
      <c r="B174" s="216"/>
      <c r="C174" s="201"/>
      <c r="D174" s="201"/>
      <c r="E174" s="91" t="str">
        <f t="shared" ref="E174" si="295">IF(AND(C173&lt;&gt;0,D173&lt;&gt;0),"(AA):","")</f>
        <v/>
      </c>
      <c r="F174" s="3"/>
      <c r="G174" s="101"/>
      <c r="I174" s="199"/>
      <c r="J174" s="192"/>
      <c r="K174" s="213"/>
      <c r="L174" s="217"/>
    </row>
    <row r="175" spans="2:12" ht="38" customHeight="1">
      <c r="B175" s="215">
        <f>B173+1</f>
        <v>44339</v>
      </c>
      <c r="C175" s="200"/>
      <c r="D175" s="200"/>
      <c r="E175" s="89" t="str">
        <f t="shared" ref="E175" si="296">IF(AND(C175=0,D175=0),"",IF(C175&lt;&gt;0,"(L):",IF(AND(C175=0,D175&lt;&gt;0),"(AA):")))</f>
        <v/>
      </c>
      <c r="F175" s="53"/>
      <c r="G175" s="100"/>
      <c r="I175" s="199">
        <f>IF(Input!$F$23&lt;&gt;"Annuale",$C$219, $C$219+'Primo periodo'!$C$218)</f>
        <v>0</v>
      </c>
      <c r="J175" s="192">
        <f>IF(Input!$F$23&lt;&gt;"Annuale",$D$219, $D$219+'Primo periodo'!$D$218)</f>
        <v>0</v>
      </c>
      <c r="K175" s="212">
        <f t="shared" ref="K175" si="297">I175+J175</f>
        <v>0</v>
      </c>
      <c r="L175" s="214">
        <f t="shared" ref="L175" si="298">$D$220-K175</f>
        <v>87</v>
      </c>
    </row>
    <row r="176" spans="2:12" ht="38" customHeight="1">
      <c r="B176" s="216"/>
      <c r="C176" s="201"/>
      <c r="D176" s="201"/>
      <c r="E176" s="91" t="str">
        <f t="shared" ref="E176" si="299">IF(AND(C175&lt;&gt;0,D175&lt;&gt;0),"(AA):","")</f>
        <v/>
      </c>
      <c r="F176" s="3"/>
      <c r="G176" s="101"/>
      <c r="I176" s="199"/>
      <c r="J176" s="192"/>
      <c r="K176" s="213"/>
      <c r="L176" s="217"/>
    </row>
    <row r="177" spans="2:12" ht="38" customHeight="1">
      <c r="B177" s="215">
        <f>B175+1</f>
        <v>44340</v>
      </c>
      <c r="C177" s="200"/>
      <c r="D177" s="200"/>
      <c r="E177" s="89" t="str">
        <f t="shared" ref="E177" si="300">IF(AND(C177=0,D177=0),"",IF(C177&lt;&gt;0,"(L):",IF(AND(C177=0,D177&lt;&gt;0),"(AA):")))</f>
        <v/>
      </c>
      <c r="F177" s="53"/>
      <c r="G177" s="100"/>
      <c r="I177" s="199">
        <f>IF(Input!$F$23&lt;&gt;"Annuale",$C$219, $C$219+'Primo periodo'!$C$218)</f>
        <v>0</v>
      </c>
      <c r="J177" s="192">
        <f>IF(Input!$F$23&lt;&gt;"Annuale",$D$219, $D$219+'Primo periodo'!$D$218)</f>
        <v>0</v>
      </c>
      <c r="K177" s="212">
        <f t="shared" ref="K177" si="301">I177+J177</f>
        <v>0</v>
      </c>
      <c r="L177" s="214">
        <f t="shared" ref="L177" si="302">$D$220-K177</f>
        <v>87</v>
      </c>
    </row>
    <row r="178" spans="2:12" ht="38" customHeight="1">
      <c r="B178" s="216"/>
      <c r="C178" s="201"/>
      <c r="D178" s="201"/>
      <c r="E178" s="91" t="str">
        <f t="shared" ref="E178" si="303">IF(AND(C177&lt;&gt;0,D177&lt;&gt;0),"(AA):","")</f>
        <v/>
      </c>
      <c r="F178" s="3"/>
      <c r="G178" s="101"/>
      <c r="I178" s="199"/>
      <c r="J178" s="192"/>
      <c r="K178" s="213"/>
      <c r="L178" s="217"/>
    </row>
    <row r="179" spans="2:12" ht="38" customHeight="1">
      <c r="B179" s="215">
        <f>B177+1</f>
        <v>44341</v>
      </c>
      <c r="C179" s="200"/>
      <c r="D179" s="200"/>
      <c r="E179" s="89" t="str">
        <f t="shared" ref="E179" si="304">IF(AND(C179=0,D179=0),"",IF(C179&lt;&gt;0,"(L):",IF(AND(C179=0,D179&lt;&gt;0),"(AA):")))</f>
        <v/>
      </c>
      <c r="F179" s="53"/>
      <c r="G179" s="100"/>
      <c r="I179" s="199">
        <f>IF(Input!$F$23&lt;&gt;"Annuale",$C$219, $C$219+'Primo periodo'!$C$218)</f>
        <v>0</v>
      </c>
      <c r="J179" s="192">
        <f>IF(Input!$F$23&lt;&gt;"Annuale",$D$219, $D$219+'Primo periodo'!$D$218)</f>
        <v>0</v>
      </c>
      <c r="K179" s="212">
        <f t="shared" ref="K179" si="305">I179+J179</f>
        <v>0</v>
      </c>
      <c r="L179" s="214">
        <f t="shared" ref="L179" si="306">$D$220-K179</f>
        <v>87</v>
      </c>
    </row>
    <row r="180" spans="2:12" ht="38" customHeight="1">
      <c r="B180" s="216"/>
      <c r="C180" s="201"/>
      <c r="D180" s="201"/>
      <c r="E180" s="91" t="str">
        <f t="shared" ref="E180" si="307">IF(AND(C179&lt;&gt;0,D179&lt;&gt;0),"(AA):","")</f>
        <v/>
      </c>
      <c r="F180" s="3"/>
      <c r="G180" s="101"/>
      <c r="I180" s="199"/>
      <c r="J180" s="192"/>
      <c r="K180" s="213"/>
      <c r="L180" s="217"/>
    </row>
    <row r="181" spans="2:12" ht="38" customHeight="1">
      <c r="B181" s="215">
        <f>B179+1</f>
        <v>44342</v>
      </c>
      <c r="C181" s="200"/>
      <c r="D181" s="200"/>
      <c r="E181" s="89" t="str">
        <f t="shared" ref="E181" si="308">IF(AND(C181=0,D181=0),"",IF(C181&lt;&gt;0,"(L):",IF(AND(C181=0,D181&lt;&gt;0),"(AA):")))</f>
        <v/>
      </c>
      <c r="F181" s="53"/>
      <c r="G181" s="100"/>
      <c r="I181" s="199">
        <f>IF(Input!$F$23&lt;&gt;"Annuale",$C$219, $C$219+'Primo periodo'!$C$218)</f>
        <v>0</v>
      </c>
      <c r="J181" s="192">
        <f>IF(Input!$F$23&lt;&gt;"Annuale",$D$219, $D$219+'Primo periodo'!$D$218)</f>
        <v>0</v>
      </c>
      <c r="K181" s="212">
        <f t="shared" ref="K181" si="309">I181+J181</f>
        <v>0</v>
      </c>
      <c r="L181" s="214">
        <f t="shared" ref="L181" si="310">$D$220-K181</f>
        <v>87</v>
      </c>
    </row>
    <row r="182" spans="2:12" ht="38" customHeight="1" thickBot="1">
      <c r="B182" s="216"/>
      <c r="C182" s="201"/>
      <c r="D182" s="201"/>
      <c r="E182" s="91" t="str">
        <f t="shared" ref="E182" si="311">IF(AND(C181&lt;&gt;0,D181&lt;&gt;0),"(AA):","")</f>
        <v/>
      </c>
      <c r="F182" s="3"/>
      <c r="G182" s="101"/>
      <c r="I182" s="199"/>
      <c r="J182" s="192"/>
      <c r="K182" s="213"/>
      <c r="L182" s="217"/>
    </row>
    <row r="183" spans="2:12" ht="76" customHeight="1" thickTop="1" thickBot="1">
      <c r="B183" s="57" t="s">
        <v>11</v>
      </c>
      <c r="C183" s="54"/>
      <c r="D183" s="52"/>
      <c r="E183" s="57"/>
      <c r="F183" s="54"/>
      <c r="G183" s="88" t="s">
        <v>105</v>
      </c>
      <c r="I183" s="98" t="s">
        <v>95</v>
      </c>
      <c r="J183" s="98" t="s">
        <v>96</v>
      </c>
      <c r="K183" s="99" t="s">
        <v>97</v>
      </c>
      <c r="L183" s="99" t="s">
        <v>54</v>
      </c>
    </row>
    <row r="184" spans="2:12" ht="38" customHeight="1" thickTop="1">
      <c r="B184" s="215">
        <f>B181+1</f>
        <v>44343</v>
      </c>
      <c r="C184" s="200"/>
      <c r="D184" s="200"/>
      <c r="E184" s="89" t="str">
        <f t="shared" ref="E184" si="312">IF(AND(C184=0,D184=0),"",IF(C184&lt;&gt;0,"(L):",IF(AND(C184=0,D184&lt;&gt;0),"(AA):")))</f>
        <v/>
      </c>
      <c r="F184" s="53"/>
      <c r="G184" s="100"/>
      <c r="I184" s="199">
        <f>IF(Input!$F$23&lt;&gt;"Annuale",$C$219, $C$219+'Primo periodo'!$C$218)</f>
        <v>0</v>
      </c>
      <c r="J184" s="192">
        <f>IF(Input!$F$23&lt;&gt;"Annuale",$D$219, $D$219+'Primo periodo'!$D$218)</f>
        <v>0</v>
      </c>
      <c r="K184" s="212">
        <f t="shared" ref="K184" si="313">I184+J184</f>
        <v>0</v>
      </c>
      <c r="L184" s="214">
        <f t="shared" ref="L184" si="314">$D$220-K184</f>
        <v>87</v>
      </c>
    </row>
    <row r="185" spans="2:12" ht="38" customHeight="1">
      <c r="B185" s="216"/>
      <c r="C185" s="201"/>
      <c r="D185" s="201"/>
      <c r="E185" s="91" t="str">
        <f t="shared" ref="E185" si="315">IF(AND(C184&lt;&gt;0,D184&lt;&gt;0),"(AA):","")</f>
        <v/>
      </c>
      <c r="F185" s="3"/>
      <c r="G185" s="101"/>
      <c r="I185" s="199"/>
      <c r="J185" s="192"/>
      <c r="K185" s="213"/>
      <c r="L185" s="217"/>
    </row>
    <row r="186" spans="2:12" ht="38" customHeight="1">
      <c r="B186" s="215">
        <f>B184+1</f>
        <v>44344</v>
      </c>
      <c r="C186" s="200"/>
      <c r="D186" s="200"/>
      <c r="E186" s="89" t="str">
        <f t="shared" ref="E186" si="316">IF(AND(C186=0,D186=0),"",IF(C186&lt;&gt;0,"(L):",IF(AND(C186=0,D186&lt;&gt;0),"(AA):")))</f>
        <v/>
      </c>
      <c r="F186" s="53"/>
      <c r="G186" s="100"/>
      <c r="I186" s="199">
        <f>IF(Input!$F$23&lt;&gt;"Annuale",$C$219, $C$219+'Primo periodo'!$C$218)</f>
        <v>0</v>
      </c>
      <c r="J186" s="192">
        <f>IF(Input!$F$23&lt;&gt;"Annuale",$D$219, $D$219+'Primo periodo'!$D$218)</f>
        <v>0</v>
      </c>
      <c r="K186" s="212">
        <f t="shared" ref="K186" si="317">I186+J186</f>
        <v>0</v>
      </c>
      <c r="L186" s="214">
        <f t="shared" ref="L186" si="318">$D$220-K186</f>
        <v>87</v>
      </c>
    </row>
    <row r="187" spans="2:12" ht="38" customHeight="1">
      <c r="B187" s="216"/>
      <c r="C187" s="201"/>
      <c r="D187" s="201"/>
      <c r="E187" s="91" t="str">
        <f t="shared" ref="E187" si="319">IF(AND(C186&lt;&gt;0,D186&lt;&gt;0),"(AA):","")</f>
        <v/>
      </c>
      <c r="F187" s="3"/>
      <c r="G187" s="101"/>
      <c r="I187" s="199"/>
      <c r="J187" s="192"/>
      <c r="K187" s="213"/>
      <c r="L187" s="217"/>
    </row>
    <row r="188" spans="2:12" ht="38" customHeight="1">
      <c r="B188" s="215">
        <f>B186+1</f>
        <v>44345</v>
      </c>
      <c r="C188" s="200"/>
      <c r="D188" s="200"/>
      <c r="E188" s="89" t="str">
        <f t="shared" ref="E188" si="320">IF(AND(C188=0,D188=0),"",IF(C188&lt;&gt;0,"(L):",IF(AND(C188=0,D188&lt;&gt;0),"(AA):")))</f>
        <v/>
      </c>
      <c r="F188" s="53"/>
      <c r="G188" s="100"/>
      <c r="I188" s="199">
        <f>IF(Input!$F$23&lt;&gt;"Annuale",$C$219, $C$219+'Primo periodo'!$C$218)</f>
        <v>0</v>
      </c>
      <c r="J188" s="192">
        <f>IF(Input!$F$23&lt;&gt;"Annuale",$D$219, $D$219+'Primo periodo'!$D$218)</f>
        <v>0</v>
      </c>
      <c r="K188" s="212">
        <f t="shared" ref="K188" si="321">I188+J188</f>
        <v>0</v>
      </c>
      <c r="L188" s="214">
        <f t="shared" ref="L188" si="322">$D$220-K188</f>
        <v>87</v>
      </c>
    </row>
    <row r="189" spans="2:12" ht="38" customHeight="1">
      <c r="B189" s="216"/>
      <c r="C189" s="201"/>
      <c r="D189" s="201"/>
      <c r="E189" s="91" t="str">
        <f t="shared" ref="E189" si="323">IF(AND(C188&lt;&gt;0,D188&lt;&gt;0),"(AA):","")</f>
        <v/>
      </c>
      <c r="F189" s="3"/>
      <c r="G189" s="101"/>
      <c r="I189" s="199"/>
      <c r="J189" s="192"/>
      <c r="K189" s="213"/>
      <c r="L189" s="217"/>
    </row>
    <row r="190" spans="2:12" ht="38" customHeight="1">
      <c r="B190" s="215">
        <f>B188+1</f>
        <v>44346</v>
      </c>
      <c r="C190" s="200"/>
      <c r="D190" s="200"/>
      <c r="E190" s="89" t="str">
        <f t="shared" ref="E190" si="324">IF(AND(C190=0,D190=0),"",IF(C190&lt;&gt;0,"(L):",IF(AND(C190=0,D190&lt;&gt;0),"(AA):")))</f>
        <v/>
      </c>
      <c r="F190" s="53"/>
      <c r="G190" s="100"/>
      <c r="I190" s="199">
        <f>IF(Input!$F$23&lt;&gt;"Annuale",$C$219, $C$219+'Primo periodo'!$C$218)</f>
        <v>0</v>
      </c>
      <c r="J190" s="192">
        <f>IF(Input!$F$23&lt;&gt;"Annuale",$D$219, $D$219+'Primo periodo'!$D$218)</f>
        <v>0</v>
      </c>
      <c r="K190" s="212">
        <f t="shared" ref="K190" si="325">I190+J190</f>
        <v>0</v>
      </c>
      <c r="L190" s="214">
        <f t="shared" ref="L190" si="326">$D$220-K190</f>
        <v>87</v>
      </c>
    </row>
    <row r="191" spans="2:12" ht="38" customHeight="1">
      <c r="B191" s="216"/>
      <c r="C191" s="201"/>
      <c r="D191" s="201"/>
      <c r="E191" s="91" t="str">
        <f t="shared" ref="E191" si="327">IF(AND(C190&lt;&gt;0,D190&lt;&gt;0),"(AA):","")</f>
        <v/>
      </c>
      <c r="F191" s="3"/>
      <c r="G191" s="101"/>
      <c r="I191" s="199"/>
      <c r="J191" s="192"/>
      <c r="K191" s="213"/>
      <c r="L191" s="217"/>
    </row>
    <row r="192" spans="2:12" ht="38" customHeight="1">
      <c r="B192" s="215">
        <f>B190+1</f>
        <v>44347</v>
      </c>
      <c r="C192" s="200"/>
      <c r="D192" s="200"/>
      <c r="E192" s="89" t="str">
        <f t="shared" ref="E192" si="328">IF(AND(C192=0,D192=0),"",IF(C192&lt;&gt;0,"(L):",IF(AND(C192=0,D192&lt;&gt;0),"(AA):")))</f>
        <v/>
      </c>
      <c r="F192" s="53"/>
      <c r="G192" s="100"/>
      <c r="I192" s="199">
        <f>IF(Input!$F$23&lt;&gt;"Annuale",$C$219, $C$219+'Primo periodo'!$C$218)</f>
        <v>0</v>
      </c>
      <c r="J192" s="192">
        <f>IF(Input!$F$23&lt;&gt;"Annuale",$D$219, $D$219+'Primo periodo'!$D$218)</f>
        <v>0</v>
      </c>
      <c r="K192" s="212">
        <f t="shared" ref="K192" si="329">I192+J192</f>
        <v>0</v>
      </c>
      <c r="L192" s="214">
        <f t="shared" ref="L192" si="330">$D$220-K192</f>
        <v>87</v>
      </c>
    </row>
    <row r="193" spans="2:12" ht="38" customHeight="1" thickBot="1">
      <c r="B193" s="216"/>
      <c r="C193" s="201"/>
      <c r="D193" s="201"/>
      <c r="E193" s="91" t="str">
        <f t="shared" ref="E193" si="331">IF(AND(C192&lt;&gt;0,D192&lt;&gt;0),"(AA):","")</f>
        <v/>
      </c>
      <c r="F193" s="3"/>
      <c r="G193" s="101"/>
      <c r="I193" s="199"/>
      <c r="J193" s="192"/>
      <c r="K193" s="213"/>
      <c r="L193" s="217"/>
    </row>
    <row r="194" spans="2:12" ht="76" customHeight="1" thickTop="1" thickBot="1">
      <c r="B194" s="5">
        <f>DATE(Input!G13,6,1)</f>
        <v>44348</v>
      </c>
      <c r="C194" s="60" t="s">
        <v>62</v>
      </c>
      <c r="D194" s="61" t="s">
        <v>63</v>
      </c>
      <c r="E194" s="193" t="s">
        <v>94</v>
      </c>
      <c r="F194" s="194"/>
      <c r="G194" s="88" t="s">
        <v>105</v>
      </c>
      <c r="I194" s="98" t="s">
        <v>95</v>
      </c>
      <c r="J194" s="98" t="s">
        <v>96</v>
      </c>
      <c r="K194" s="99" t="s">
        <v>97</v>
      </c>
      <c r="L194" s="99" t="s">
        <v>54</v>
      </c>
    </row>
    <row r="195" spans="2:12" ht="38" customHeight="1" thickTop="1">
      <c r="B195" s="215">
        <f>B194</f>
        <v>44348</v>
      </c>
      <c r="C195" s="200"/>
      <c r="D195" s="200"/>
      <c r="E195" s="89" t="str">
        <f t="shared" ref="E195" si="332">IF(AND(C195=0,D195=0),"",IF(C195&lt;&gt;0,"(L):",IF(AND(C195=0,D195&lt;&gt;0),"(AA):")))</f>
        <v/>
      </c>
      <c r="F195" s="53"/>
      <c r="G195" s="100"/>
      <c r="I195" s="199">
        <f>IF(Input!$F$23&lt;&gt;"Annuale",$C$219, $C$219+'Primo periodo'!$C$218)</f>
        <v>0</v>
      </c>
      <c r="J195" s="192">
        <f>IF(Input!$F$23&lt;&gt;"Annuale",$D$219, $D$219+'Primo periodo'!$D$218)</f>
        <v>0</v>
      </c>
      <c r="K195" s="212">
        <f t="shared" ref="K195" si="333">I195+J195</f>
        <v>0</v>
      </c>
      <c r="L195" s="214">
        <f t="shared" ref="L195" si="334">$D$220-K195</f>
        <v>87</v>
      </c>
    </row>
    <row r="196" spans="2:12" ht="38" customHeight="1">
      <c r="B196" s="216"/>
      <c r="C196" s="201"/>
      <c r="D196" s="201"/>
      <c r="E196" s="91" t="str">
        <f t="shared" ref="E196" si="335">IF(AND(C195&lt;&gt;0,D195&lt;&gt;0),"(AA):","")</f>
        <v/>
      </c>
      <c r="F196" s="3"/>
      <c r="G196" s="101"/>
      <c r="I196" s="199"/>
      <c r="J196" s="192"/>
      <c r="K196" s="213"/>
      <c r="L196" s="217"/>
    </row>
    <row r="197" spans="2:12" ht="38" customHeight="1">
      <c r="B197" s="215">
        <f t="shared" ref="B197" si="336">B195+1</f>
        <v>44349</v>
      </c>
      <c r="C197" s="200"/>
      <c r="D197" s="200"/>
      <c r="E197" s="89" t="str">
        <f t="shared" ref="E197" si="337">IF(AND(C197=0,D197=0),"",IF(C197&lt;&gt;0,"(L):",IF(AND(C197=0,D197&lt;&gt;0),"(AA):")))</f>
        <v/>
      </c>
      <c r="F197" s="53"/>
      <c r="G197" s="100"/>
      <c r="I197" s="199">
        <f>IF(Input!$F$23&lt;&gt;"Annuale",$C$219, $C$219+'Primo periodo'!$C$218)</f>
        <v>0</v>
      </c>
      <c r="J197" s="192">
        <f>IF(Input!$F$23&lt;&gt;"Annuale",$D$219, $D$219+'Primo periodo'!$D$218)</f>
        <v>0</v>
      </c>
      <c r="K197" s="212">
        <f t="shared" ref="K197" si="338">I197+J197</f>
        <v>0</v>
      </c>
      <c r="L197" s="214">
        <f t="shared" ref="L197" si="339">$D$220-K197</f>
        <v>87</v>
      </c>
    </row>
    <row r="198" spans="2:12" ht="38" customHeight="1">
      <c r="B198" s="216"/>
      <c r="C198" s="201"/>
      <c r="D198" s="201"/>
      <c r="E198" s="91" t="str">
        <f t="shared" ref="E198" si="340">IF(AND(C197&lt;&gt;0,D197&lt;&gt;0),"(AA):","")</f>
        <v/>
      </c>
      <c r="F198" s="3"/>
      <c r="G198" s="101"/>
      <c r="I198" s="199"/>
      <c r="J198" s="192"/>
      <c r="K198" s="213"/>
      <c r="L198" s="217"/>
    </row>
    <row r="199" spans="2:12" ht="38" customHeight="1">
      <c r="B199" s="215">
        <f>B197+1</f>
        <v>44350</v>
      </c>
      <c r="C199" s="200"/>
      <c r="D199" s="200"/>
      <c r="E199" s="89" t="str">
        <f t="shared" ref="E199" si="341">IF(AND(C199=0,D199=0),"",IF(C199&lt;&gt;0,"(L):",IF(AND(C199=0,D199&lt;&gt;0),"(AA):")))</f>
        <v/>
      </c>
      <c r="F199" s="53"/>
      <c r="G199" s="100"/>
      <c r="I199" s="199">
        <f>IF(Input!$F$23&lt;&gt;"Annuale",$C$219, $C$219+'Primo periodo'!$C$218)</f>
        <v>0</v>
      </c>
      <c r="J199" s="192">
        <f>IF(Input!$F$23&lt;&gt;"Annuale",$D$219, $D$219+'Primo periodo'!$D$218)</f>
        <v>0</v>
      </c>
      <c r="K199" s="212">
        <f t="shared" ref="K199" si="342">I199+J199</f>
        <v>0</v>
      </c>
      <c r="L199" s="214">
        <f t="shared" ref="L199" si="343">$D$220-K199</f>
        <v>87</v>
      </c>
    </row>
    <row r="200" spans="2:12" ht="38" customHeight="1">
      <c r="B200" s="216"/>
      <c r="C200" s="201"/>
      <c r="D200" s="201"/>
      <c r="E200" s="91" t="str">
        <f t="shared" ref="E200" si="344">IF(AND(C199&lt;&gt;0,D199&lt;&gt;0),"(AA):","")</f>
        <v/>
      </c>
      <c r="F200" s="3"/>
      <c r="G200" s="101"/>
      <c r="I200" s="199"/>
      <c r="J200" s="192"/>
      <c r="K200" s="213"/>
      <c r="L200" s="217"/>
    </row>
    <row r="201" spans="2:12" ht="38" customHeight="1">
      <c r="B201" s="215">
        <f>B199+1</f>
        <v>44351</v>
      </c>
      <c r="C201" s="200"/>
      <c r="D201" s="200"/>
      <c r="E201" s="89" t="str">
        <f t="shared" ref="E201" si="345">IF(AND(C201=0,D201=0),"",IF(C201&lt;&gt;0,"(L):",IF(AND(C201=0,D201&lt;&gt;0),"(AA):")))</f>
        <v/>
      </c>
      <c r="F201" s="53"/>
      <c r="G201" s="100"/>
      <c r="I201" s="199">
        <f>IF(Input!$F$23&lt;&gt;"Annuale",$C$219, $C$219+'Primo periodo'!$C$218)</f>
        <v>0</v>
      </c>
      <c r="J201" s="192">
        <f>IF(Input!$F$23&lt;&gt;"Annuale",$D$219, $D$219+'Primo periodo'!$D$218)</f>
        <v>0</v>
      </c>
      <c r="K201" s="212">
        <f t="shared" ref="K201" si="346">I201+J201</f>
        <v>0</v>
      </c>
      <c r="L201" s="214">
        <f t="shared" ref="L201" si="347">$D$220-K201</f>
        <v>87</v>
      </c>
    </row>
    <row r="202" spans="2:12" ht="38" customHeight="1">
      <c r="B202" s="216"/>
      <c r="C202" s="201"/>
      <c r="D202" s="201"/>
      <c r="E202" s="91" t="str">
        <f t="shared" ref="E202" si="348">IF(AND(C201&lt;&gt;0,D201&lt;&gt;0),"(AA):","")</f>
        <v/>
      </c>
      <c r="F202" s="3"/>
      <c r="G202" s="101"/>
      <c r="I202" s="199"/>
      <c r="J202" s="192"/>
      <c r="K202" s="213"/>
      <c r="L202" s="217"/>
    </row>
    <row r="203" spans="2:12" ht="38" customHeight="1">
      <c r="B203" s="215">
        <f>B201+1</f>
        <v>44352</v>
      </c>
      <c r="C203" s="200"/>
      <c r="D203" s="200"/>
      <c r="E203" s="89" t="str">
        <f t="shared" ref="E203" si="349">IF(AND(C203=0,D203=0),"",IF(C203&lt;&gt;0,"(L):",IF(AND(C203=0,D203&lt;&gt;0),"(AA):")))</f>
        <v/>
      </c>
      <c r="F203" s="53"/>
      <c r="G203" s="100"/>
      <c r="I203" s="199">
        <f>IF(Input!$F$23&lt;&gt;"Annuale",$C$219, $C$219+'Primo periodo'!$C$218)</f>
        <v>0</v>
      </c>
      <c r="J203" s="192">
        <f>IF(Input!$F$23&lt;&gt;"Annuale",$D$219, $D$219+'Primo periodo'!$D$218)</f>
        <v>0</v>
      </c>
      <c r="K203" s="212">
        <f t="shared" ref="K203" si="350">I203+J203</f>
        <v>0</v>
      </c>
      <c r="L203" s="214">
        <f t="shared" ref="L203" si="351">$D$220-K203</f>
        <v>87</v>
      </c>
    </row>
    <row r="204" spans="2:12" ht="38" customHeight="1">
      <c r="B204" s="216"/>
      <c r="C204" s="201"/>
      <c r="D204" s="201"/>
      <c r="E204" s="91" t="str">
        <f t="shared" ref="E204" si="352">IF(AND(C203&lt;&gt;0,D203&lt;&gt;0),"(AA):","")</f>
        <v/>
      </c>
      <c r="F204" s="3"/>
      <c r="G204" s="101"/>
      <c r="I204" s="199"/>
      <c r="J204" s="192"/>
      <c r="K204" s="213"/>
      <c r="L204" s="217"/>
    </row>
    <row r="205" spans="2:12" ht="38" customHeight="1">
      <c r="B205" s="215">
        <f>B203+1</f>
        <v>44353</v>
      </c>
      <c r="C205" s="200"/>
      <c r="D205" s="200"/>
      <c r="E205" s="89" t="str">
        <f t="shared" ref="E205" si="353">IF(AND(C205=0,D205=0),"",IF(C205&lt;&gt;0,"(L):",IF(AND(C205=0,D205&lt;&gt;0),"(AA):")))</f>
        <v/>
      </c>
      <c r="F205" s="53"/>
      <c r="G205" s="100"/>
      <c r="I205" s="199">
        <f>IF(Input!$F$23&lt;&gt;"Annuale",$C$219, $C$219+'Primo periodo'!$C$218)</f>
        <v>0</v>
      </c>
      <c r="J205" s="192">
        <f>IF(Input!$F$23&lt;&gt;"Annuale",$D$219, $D$219+'Primo periodo'!$D$218)</f>
        <v>0</v>
      </c>
      <c r="K205" s="212">
        <f t="shared" ref="K205" si="354">I205+J205</f>
        <v>0</v>
      </c>
      <c r="L205" s="214">
        <f t="shared" ref="L205" si="355">$D$220-K205</f>
        <v>87</v>
      </c>
    </row>
    <row r="206" spans="2:12" ht="38" customHeight="1">
      <c r="B206" s="216"/>
      <c r="C206" s="201"/>
      <c r="D206" s="201"/>
      <c r="E206" s="91" t="str">
        <f t="shared" ref="E206" si="356">IF(AND(C205&lt;&gt;0,D205&lt;&gt;0),"(AA):","")</f>
        <v/>
      </c>
      <c r="F206" s="3"/>
      <c r="G206" s="101"/>
      <c r="I206" s="199"/>
      <c r="J206" s="192"/>
      <c r="K206" s="213"/>
      <c r="L206" s="217"/>
    </row>
    <row r="207" spans="2:12" ht="38" customHeight="1">
      <c r="B207" s="215">
        <f>B205+1</f>
        <v>44354</v>
      </c>
      <c r="C207" s="200"/>
      <c r="D207" s="200"/>
      <c r="E207" s="89" t="str">
        <f t="shared" ref="E207" si="357">IF(AND(C207=0,D207=0),"",IF(C207&lt;&gt;0,"(L):",IF(AND(C207=0,D207&lt;&gt;0),"(AA):")))</f>
        <v/>
      </c>
      <c r="F207" s="53"/>
      <c r="G207" s="100"/>
      <c r="I207" s="199">
        <f>IF(Input!$F$23&lt;&gt;"Annuale",$C$219, $C$219+'Primo periodo'!$C$218)</f>
        <v>0</v>
      </c>
      <c r="J207" s="192">
        <f>IF(Input!$F$23&lt;&gt;"Annuale",$D$219, $D$219+'Primo periodo'!$D$218)</f>
        <v>0</v>
      </c>
      <c r="K207" s="212">
        <f t="shared" ref="K207" si="358">I207+J207</f>
        <v>0</v>
      </c>
      <c r="L207" s="214">
        <f t="shared" ref="L207" si="359">$D$220-K207</f>
        <v>87</v>
      </c>
    </row>
    <row r="208" spans="2:12" ht="38" customHeight="1">
      <c r="B208" s="216"/>
      <c r="C208" s="201"/>
      <c r="D208" s="201"/>
      <c r="E208" s="91" t="str">
        <f t="shared" ref="E208" si="360">IF(AND(C207&lt;&gt;0,D207&lt;&gt;0),"(AA):","")</f>
        <v/>
      </c>
      <c r="F208" s="3"/>
      <c r="G208" s="101"/>
      <c r="I208" s="199"/>
      <c r="J208" s="192"/>
      <c r="K208" s="213"/>
      <c r="L208" s="217"/>
    </row>
    <row r="209" spans="2:12" ht="38" customHeight="1">
      <c r="B209" s="215">
        <f>B207+1</f>
        <v>44355</v>
      </c>
      <c r="C209" s="200"/>
      <c r="D209" s="200"/>
      <c r="E209" s="89" t="str">
        <f t="shared" ref="E209" si="361">IF(AND(C209=0,D209=0),"",IF(C209&lt;&gt;0,"(L):",IF(AND(C209=0,D209&lt;&gt;0),"(AA):")))</f>
        <v/>
      </c>
      <c r="F209" s="53"/>
      <c r="G209" s="100"/>
      <c r="I209" s="199">
        <f>IF(Input!$F$23&lt;&gt;"Annuale",$C$219, $C$219+'Primo periodo'!$C$218)</f>
        <v>0</v>
      </c>
      <c r="J209" s="192">
        <f>IF(Input!$F$23&lt;&gt;"Annuale",$D$219, $D$219+'Primo periodo'!$D$218)</f>
        <v>0</v>
      </c>
      <c r="K209" s="212">
        <f t="shared" ref="K209" si="362">I209+J209</f>
        <v>0</v>
      </c>
      <c r="L209" s="214">
        <f t="shared" ref="L209" si="363">$D$220-K209</f>
        <v>87</v>
      </c>
    </row>
    <row r="210" spans="2:12" ht="38" customHeight="1">
      <c r="B210" s="216"/>
      <c r="C210" s="201"/>
      <c r="D210" s="201"/>
      <c r="E210" s="91" t="str">
        <f t="shared" ref="E210" si="364">IF(AND(C209&lt;&gt;0,D209&lt;&gt;0),"(AA):","")</f>
        <v/>
      </c>
      <c r="F210" s="3"/>
      <c r="G210" s="101"/>
      <c r="I210" s="199"/>
      <c r="J210" s="192"/>
      <c r="K210" s="213"/>
      <c r="L210" s="217"/>
    </row>
    <row r="211" spans="2:12" ht="38" customHeight="1">
      <c r="B211" s="215">
        <f>B209+1</f>
        <v>44356</v>
      </c>
      <c r="C211" s="200"/>
      <c r="D211" s="200"/>
      <c r="E211" s="89" t="str">
        <f t="shared" ref="E211" si="365">IF(AND(C211=0,D211=0),"",IF(C211&lt;&gt;0,"(L):",IF(AND(C211=0,D211&lt;&gt;0),"(AA):")))</f>
        <v/>
      </c>
      <c r="F211" s="53"/>
      <c r="G211" s="100"/>
      <c r="I211" s="199">
        <f>IF(Input!$F$23&lt;&gt;"Annuale",$C$219, $C$219+'Primo periodo'!$C$218)</f>
        <v>0</v>
      </c>
      <c r="J211" s="192">
        <f>IF(Input!$F$23&lt;&gt;"Annuale",$D$219, $D$219+'Primo periodo'!$D$218)</f>
        <v>0</v>
      </c>
      <c r="K211" s="212">
        <f t="shared" ref="K211" si="366">I211+J211</f>
        <v>0</v>
      </c>
      <c r="L211" s="214">
        <f t="shared" ref="L211" si="367">$D$220-K211</f>
        <v>87</v>
      </c>
    </row>
    <row r="212" spans="2:12" ht="38" customHeight="1">
      <c r="B212" s="216"/>
      <c r="C212" s="201"/>
      <c r="D212" s="201"/>
      <c r="E212" s="91" t="str">
        <f t="shared" ref="E212" si="368">IF(AND(C211&lt;&gt;0,D211&lt;&gt;0),"(AA):","")</f>
        <v/>
      </c>
      <c r="F212" s="3"/>
      <c r="G212" s="101"/>
      <c r="I212" s="199"/>
      <c r="J212" s="192"/>
      <c r="K212" s="213"/>
      <c r="L212" s="217"/>
    </row>
    <row r="213" spans="2:12" ht="38" customHeight="1">
      <c r="B213" s="215">
        <f>B211+1</f>
        <v>44357</v>
      </c>
      <c r="C213" s="200"/>
      <c r="D213" s="200"/>
      <c r="E213" s="89" t="str">
        <f t="shared" ref="E213" si="369">IF(AND(C213=0,D213=0),"",IF(C213&lt;&gt;0,"(L):",IF(AND(C213=0,D213&lt;&gt;0),"(AA):")))</f>
        <v/>
      </c>
      <c r="F213" s="53"/>
      <c r="G213" s="100"/>
      <c r="I213" s="199">
        <f>IF(Input!$F$23&lt;&gt;"Annuale",$C$219, $C$219+'Primo periodo'!$C$218)</f>
        <v>0</v>
      </c>
      <c r="J213" s="192">
        <f>IF(Input!$F$23&lt;&gt;"Annuale",$D$219, $D$219+'Primo periodo'!$D$218)</f>
        <v>0</v>
      </c>
      <c r="K213" s="212">
        <f t="shared" ref="K213" si="370">I213+J213</f>
        <v>0</v>
      </c>
      <c r="L213" s="214">
        <f t="shared" ref="L213" si="371">$D$220-K213</f>
        <v>87</v>
      </c>
    </row>
    <row r="214" spans="2:12" ht="38" customHeight="1">
      <c r="B214" s="216"/>
      <c r="C214" s="201"/>
      <c r="D214" s="201"/>
      <c r="E214" s="91" t="str">
        <f t="shared" ref="E214" si="372">IF(AND(C213&lt;&gt;0,D213&lt;&gt;0),"(AA):","")</f>
        <v/>
      </c>
      <c r="F214" s="3"/>
      <c r="G214" s="101"/>
      <c r="I214" s="199"/>
      <c r="J214" s="192"/>
      <c r="K214" s="213"/>
      <c r="L214" s="217"/>
    </row>
    <row r="215" spans="2:12" ht="38" customHeight="1">
      <c r="B215" s="215">
        <f>B213+1</f>
        <v>44358</v>
      </c>
      <c r="C215" s="200"/>
      <c r="D215" s="200"/>
      <c r="E215" s="89" t="str">
        <f t="shared" ref="E215" si="373">IF(AND(C215=0,D215=0),"",IF(C215&lt;&gt;0,"(L):",IF(AND(C215=0,D215&lt;&gt;0),"(AA):")))</f>
        <v/>
      </c>
      <c r="F215" s="53"/>
      <c r="G215" s="100"/>
      <c r="I215" s="199">
        <f>IF(Input!$F$23&lt;&gt;"Annuale",$C$219, $C$219+'Primo periodo'!$C$218)</f>
        <v>0</v>
      </c>
      <c r="J215" s="192">
        <f>IF(Input!$F$23&lt;&gt;"Annuale",$D$219, $D$219+'Primo periodo'!$D$218)</f>
        <v>0</v>
      </c>
      <c r="K215" s="212">
        <f t="shared" ref="K215" si="374">I215+J215</f>
        <v>0</v>
      </c>
      <c r="L215" s="214">
        <f t="shared" ref="L215" si="375">$D$220-K215</f>
        <v>87</v>
      </c>
    </row>
    <row r="216" spans="2:12" ht="38" customHeight="1">
      <c r="B216" s="216"/>
      <c r="C216" s="201"/>
      <c r="D216" s="201"/>
      <c r="E216" s="91" t="str">
        <f t="shared" ref="E216" si="376">IF(AND(C215&lt;&gt;0,D215&lt;&gt;0),"(AA):","")</f>
        <v/>
      </c>
      <c r="F216" s="3"/>
      <c r="G216" s="101"/>
      <c r="I216" s="199"/>
      <c r="J216" s="192"/>
      <c r="K216" s="213"/>
      <c r="L216" s="217"/>
    </row>
    <row r="217" spans="2:12" ht="38" customHeight="1">
      <c r="B217" s="215">
        <f>B215+1</f>
        <v>44359</v>
      </c>
      <c r="C217" s="200"/>
      <c r="D217" s="200"/>
      <c r="E217" s="89" t="str">
        <f t="shared" ref="E217" si="377">IF(AND(C217=0,D217=0),"",IF(C217&lt;&gt;0,"(L):",IF(AND(C217=0,D217&lt;&gt;0),"(AA):")))</f>
        <v/>
      </c>
      <c r="F217" s="53"/>
      <c r="G217" s="100"/>
      <c r="I217" s="199">
        <f>IF(Input!$F$23&lt;&gt;"Annuale",$C$219, $C$219+'Primo periodo'!$C$218)</f>
        <v>0</v>
      </c>
      <c r="J217" s="192">
        <f>IF(Input!$F$23&lt;&gt;"Annuale",$D$219, $D$219+'Primo periodo'!$D$218)</f>
        <v>0</v>
      </c>
      <c r="K217" s="212">
        <f t="shared" ref="K217" si="378">I217+J217</f>
        <v>0</v>
      </c>
      <c r="L217" s="214">
        <f t="shared" ref="L217" si="379">$D$220-K217</f>
        <v>87</v>
      </c>
    </row>
    <row r="218" spans="2:12" ht="38" customHeight="1">
      <c r="B218" s="216"/>
      <c r="C218" s="201"/>
      <c r="D218" s="201"/>
      <c r="E218" s="91" t="str">
        <f t="shared" ref="E218" si="380">IF(AND(C217&lt;&gt;0,D217&lt;&gt;0),"(AA):","")</f>
        <v/>
      </c>
      <c r="F218" s="3"/>
      <c r="G218" s="101"/>
      <c r="I218" s="199"/>
      <c r="J218" s="192"/>
      <c r="K218" s="213"/>
      <c r="L218" s="217"/>
    </row>
    <row r="219" spans="2:12" ht="76" hidden="1" customHeight="1">
      <c r="C219" s="1">
        <f>SUM(C3:C217)</f>
        <v>0</v>
      </c>
      <c r="D219" s="1">
        <f>SUM(D3:D217)</f>
        <v>0</v>
      </c>
    </row>
    <row r="220" spans="2:12" ht="76" hidden="1" customHeight="1">
      <c r="C220" s="1">
        <f>SUM(C3:D217)</f>
        <v>0</v>
      </c>
      <c r="D220" s="4" t="str">
        <f>Input!F15</f>
        <v>87</v>
      </c>
    </row>
  </sheetData>
  <sheetProtection algorithmName="SHA-512" hashValue="2xWqcq4kKo7fD3x58HAt6Hx1+H3iYw4SnF7HMq99jsvZceqekde9ZnPgzDBq7TrNFzoXvCurr8KQfJfrBGpV6Q==" saltValue="E6UjEAI9mtJID9sZwsoVvQ==" spinCount="100000" sheet="1" objects="1" scenarios="1"/>
  <mergeCells count="732">
    <mergeCell ref="K215:K216"/>
    <mergeCell ref="L215:L216"/>
    <mergeCell ref="K217:K218"/>
    <mergeCell ref="L217:L218"/>
    <mergeCell ref="K15:K16"/>
    <mergeCell ref="L15:L16"/>
    <mergeCell ref="K17:K18"/>
    <mergeCell ref="L17:L18"/>
    <mergeCell ref="K19:K20"/>
    <mergeCell ref="L19:L20"/>
    <mergeCell ref="K21:K22"/>
    <mergeCell ref="L21:L22"/>
    <mergeCell ref="K23:K24"/>
    <mergeCell ref="L23:L24"/>
    <mergeCell ref="K25:K26"/>
    <mergeCell ref="L25:L26"/>
    <mergeCell ref="K27:K28"/>
    <mergeCell ref="L27:L28"/>
    <mergeCell ref="K29:K30"/>
    <mergeCell ref="L29:L30"/>
    <mergeCell ref="K31:K32"/>
    <mergeCell ref="K207:K208"/>
    <mergeCell ref="L207:L208"/>
    <mergeCell ref="K209:K210"/>
    <mergeCell ref="L209:L210"/>
    <mergeCell ref="K211:K212"/>
    <mergeCell ref="L211:L212"/>
    <mergeCell ref="K213:K214"/>
    <mergeCell ref="L213:L214"/>
    <mergeCell ref="K201:K202"/>
    <mergeCell ref="L201:L202"/>
    <mergeCell ref="K203:K204"/>
    <mergeCell ref="L203:L204"/>
    <mergeCell ref="K205:K206"/>
    <mergeCell ref="L205:L206"/>
    <mergeCell ref="K195:K196"/>
    <mergeCell ref="L195:L196"/>
    <mergeCell ref="K197:K198"/>
    <mergeCell ref="L197:L198"/>
    <mergeCell ref="K199:K200"/>
    <mergeCell ref="L199:L200"/>
    <mergeCell ref="K190:K191"/>
    <mergeCell ref="L190:L191"/>
    <mergeCell ref="K192:K193"/>
    <mergeCell ref="L192:L193"/>
    <mergeCell ref="K186:K187"/>
    <mergeCell ref="L186:L187"/>
    <mergeCell ref="K188:K189"/>
    <mergeCell ref="L188:L189"/>
    <mergeCell ref="K179:K180"/>
    <mergeCell ref="L179:L180"/>
    <mergeCell ref="K181:K182"/>
    <mergeCell ref="L181:L182"/>
    <mergeCell ref="K184:K185"/>
    <mergeCell ref="L184:L185"/>
    <mergeCell ref="K173:K174"/>
    <mergeCell ref="L173:L174"/>
    <mergeCell ref="K175:K176"/>
    <mergeCell ref="L175:L176"/>
    <mergeCell ref="K177:K178"/>
    <mergeCell ref="L177:L178"/>
    <mergeCell ref="K167:K168"/>
    <mergeCell ref="L167:L168"/>
    <mergeCell ref="K169:K170"/>
    <mergeCell ref="L169:L170"/>
    <mergeCell ref="K171:K172"/>
    <mergeCell ref="L171:L172"/>
    <mergeCell ref="K161:K162"/>
    <mergeCell ref="L161:L162"/>
    <mergeCell ref="K163:K164"/>
    <mergeCell ref="L163:L164"/>
    <mergeCell ref="K165:K166"/>
    <mergeCell ref="L165:L166"/>
    <mergeCell ref="K155:K156"/>
    <mergeCell ref="L155:L156"/>
    <mergeCell ref="K157:K158"/>
    <mergeCell ref="L157:L158"/>
    <mergeCell ref="K159:K160"/>
    <mergeCell ref="L159:L160"/>
    <mergeCell ref="K149:K150"/>
    <mergeCell ref="L149:L150"/>
    <mergeCell ref="K151:K152"/>
    <mergeCell ref="L151:L152"/>
    <mergeCell ref="K153:K154"/>
    <mergeCell ref="L153:L154"/>
    <mergeCell ref="K142:K143"/>
    <mergeCell ref="L142:L143"/>
    <mergeCell ref="K144:K145"/>
    <mergeCell ref="L144:L145"/>
    <mergeCell ref="K147:K148"/>
    <mergeCell ref="L147:L148"/>
    <mergeCell ref="K132:K133"/>
    <mergeCell ref="L132:L133"/>
    <mergeCell ref="K134:K135"/>
    <mergeCell ref="L134:L135"/>
    <mergeCell ref="K136:K137"/>
    <mergeCell ref="L136:L137"/>
    <mergeCell ref="K138:K139"/>
    <mergeCell ref="L138:L139"/>
    <mergeCell ref="K140:K141"/>
    <mergeCell ref="L140:L141"/>
    <mergeCell ref="K130:K131"/>
    <mergeCell ref="L130:L131"/>
    <mergeCell ref="K125:K126"/>
    <mergeCell ref="L125:L126"/>
    <mergeCell ref="K127:K128"/>
    <mergeCell ref="L127:L128"/>
    <mergeCell ref="K119:K120"/>
    <mergeCell ref="L119:L120"/>
    <mergeCell ref="K121:K122"/>
    <mergeCell ref="L121:L122"/>
    <mergeCell ref="K123:K124"/>
    <mergeCell ref="L123:L124"/>
    <mergeCell ref="K113:K114"/>
    <mergeCell ref="L113:L114"/>
    <mergeCell ref="K115:K116"/>
    <mergeCell ref="L115:L116"/>
    <mergeCell ref="K117:K118"/>
    <mergeCell ref="L117:L118"/>
    <mergeCell ref="K106:K107"/>
    <mergeCell ref="L106:L107"/>
    <mergeCell ref="K108:K109"/>
    <mergeCell ref="L108:L109"/>
    <mergeCell ref="K111:K112"/>
    <mergeCell ref="L111:L112"/>
    <mergeCell ref="K100:K101"/>
    <mergeCell ref="L100:L101"/>
    <mergeCell ref="K102:K103"/>
    <mergeCell ref="L102:L103"/>
    <mergeCell ref="K104:K105"/>
    <mergeCell ref="L104:L105"/>
    <mergeCell ref="K94:K95"/>
    <mergeCell ref="L94:L95"/>
    <mergeCell ref="K96:K97"/>
    <mergeCell ref="L96:L97"/>
    <mergeCell ref="K98:K99"/>
    <mergeCell ref="L98:L99"/>
    <mergeCell ref="K88:K89"/>
    <mergeCell ref="L88:L89"/>
    <mergeCell ref="K90:K91"/>
    <mergeCell ref="L90:L91"/>
    <mergeCell ref="K92:K93"/>
    <mergeCell ref="L92:L93"/>
    <mergeCell ref="K82:K83"/>
    <mergeCell ref="L82:L83"/>
    <mergeCell ref="K84:K85"/>
    <mergeCell ref="L84:L85"/>
    <mergeCell ref="K86:K87"/>
    <mergeCell ref="L86:L87"/>
    <mergeCell ref="K71:K72"/>
    <mergeCell ref="L71:L72"/>
    <mergeCell ref="K74:K75"/>
    <mergeCell ref="L74:L75"/>
    <mergeCell ref="K76:K77"/>
    <mergeCell ref="L76:L77"/>
    <mergeCell ref="K78:K79"/>
    <mergeCell ref="L78:L79"/>
    <mergeCell ref="K80:K81"/>
    <mergeCell ref="L80:L81"/>
    <mergeCell ref="K67:K68"/>
    <mergeCell ref="L67:L68"/>
    <mergeCell ref="K69:K70"/>
    <mergeCell ref="L69:L70"/>
    <mergeCell ref="K62:K63"/>
    <mergeCell ref="L62:L63"/>
    <mergeCell ref="K64:K65"/>
    <mergeCell ref="L64:L65"/>
    <mergeCell ref="K56:K57"/>
    <mergeCell ref="L56:L57"/>
    <mergeCell ref="K58:K59"/>
    <mergeCell ref="L58:L59"/>
    <mergeCell ref="K60:K61"/>
    <mergeCell ref="L60:L61"/>
    <mergeCell ref="K50:K51"/>
    <mergeCell ref="L50:L51"/>
    <mergeCell ref="K52:K53"/>
    <mergeCell ref="L52:L53"/>
    <mergeCell ref="K54:K55"/>
    <mergeCell ref="L54:L55"/>
    <mergeCell ref="K44:K45"/>
    <mergeCell ref="L44:L45"/>
    <mergeCell ref="K46:K47"/>
    <mergeCell ref="L46:L47"/>
    <mergeCell ref="K48:K49"/>
    <mergeCell ref="L48:L49"/>
    <mergeCell ref="K38:K39"/>
    <mergeCell ref="L38:L39"/>
    <mergeCell ref="K40:K41"/>
    <mergeCell ref="L40:L41"/>
    <mergeCell ref="K42:K43"/>
    <mergeCell ref="L42:L43"/>
    <mergeCell ref="L31:L32"/>
    <mergeCell ref="K33:K34"/>
    <mergeCell ref="L33:L34"/>
    <mergeCell ref="K35:K36"/>
    <mergeCell ref="L35:L36"/>
    <mergeCell ref="K13:K14"/>
    <mergeCell ref="L13:L14"/>
    <mergeCell ref="K3:K4"/>
    <mergeCell ref="L3:L4"/>
    <mergeCell ref="K5:K6"/>
    <mergeCell ref="L5:L6"/>
    <mergeCell ref="K7:K8"/>
    <mergeCell ref="L7:L8"/>
    <mergeCell ref="K9:K10"/>
    <mergeCell ref="L9:L10"/>
    <mergeCell ref="K11:K12"/>
    <mergeCell ref="L11:L12"/>
    <mergeCell ref="B151:B152"/>
    <mergeCell ref="B149:B150"/>
    <mergeCell ref="B147:B148"/>
    <mergeCell ref="B144:B145"/>
    <mergeCell ref="B142:B143"/>
    <mergeCell ref="B211:B212"/>
    <mergeCell ref="B213:B214"/>
    <mergeCell ref="B195:B196"/>
    <mergeCell ref="B197:B198"/>
    <mergeCell ref="B199:B200"/>
    <mergeCell ref="B201:B202"/>
    <mergeCell ref="B203:B204"/>
    <mergeCell ref="B161:B162"/>
    <mergeCell ref="B159:B160"/>
    <mergeCell ref="B184:B185"/>
    <mergeCell ref="B186:B187"/>
    <mergeCell ref="B188:B189"/>
    <mergeCell ref="B192:B193"/>
    <mergeCell ref="B190:B191"/>
    <mergeCell ref="B205:B206"/>
    <mergeCell ref="B207:B208"/>
    <mergeCell ref="B209:B210"/>
    <mergeCell ref="B171:B172"/>
    <mergeCell ref="B169:B170"/>
    <mergeCell ref="B217:B218"/>
    <mergeCell ref="I217:I218"/>
    <mergeCell ref="J217:J218"/>
    <mergeCell ref="I215:I216"/>
    <mergeCell ref="I213:I214"/>
    <mergeCell ref="J213:J214"/>
    <mergeCell ref="J215:J216"/>
    <mergeCell ref="B215:B216"/>
    <mergeCell ref="C213:C214"/>
    <mergeCell ref="D213:D214"/>
    <mergeCell ref="C215:C216"/>
    <mergeCell ref="D215:D216"/>
    <mergeCell ref="C217:C218"/>
    <mergeCell ref="D217:D218"/>
    <mergeCell ref="J211:J212"/>
    <mergeCell ref="I201:I202"/>
    <mergeCell ref="I199:I200"/>
    <mergeCell ref="I197:I198"/>
    <mergeCell ref="I195:I196"/>
    <mergeCell ref="J195:J196"/>
    <mergeCell ref="J197:J198"/>
    <mergeCell ref="J199:J200"/>
    <mergeCell ref="J201:J202"/>
    <mergeCell ref="I211:I212"/>
    <mergeCell ref="I209:I210"/>
    <mergeCell ref="I207:I208"/>
    <mergeCell ref="I205:I206"/>
    <mergeCell ref="I203:I204"/>
    <mergeCell ref="J203:J204"/>
    <mergeCell ref="J205:J206"/>
    <mergeCell ref="J207:J208"/>
    <mergeCell ref="J209:J210"/>
    <mergeCell ref="J184:J185"/>
    <mergeCell ref="J186:J187"/>
    <mergeCell ref="J188:J189"/>
    <mergeCell ref="J190:J191"/>
    <mergeCell ref="J192:J193"/>
    <mergeCell ref="I184:I185"/>
    <mergeCell ref="I186:I187"/>
    <mergeCell ref="I188:I189"/>
    <mergeCell ref="I190:I191"/>
    <mergeCell ref="I192:I193"/>
    <mergeCell ref="B167:B168"/>
    <mergeCell ref="B165:B166"/>
    <mergeCell ref="B163:B164"/>
    <mergeCell ref="B181:B182"/>
    <mergeCell ref="B179:B180"/>
    <mergeCell ref="B177:B178"/>
    <mergeCell ref="B175:B176"/>
    <mergeCell ref="B173:B174"/>
    <mergeCell ref="I173:I174"/>
    <mergeCell ref="I175:I176"/>
    <mergeCell ref="I177:I178"/>
    <mergeCell ref="I179:I180"/>
    <mergeCell ref="I181:I182"/>
    <mergeCell ref="I163:I164"/>
    <mergeCell ref="I165:I166"/>
    <mergeCell ref="I167:I168"/>
    <mergeCell ref="I169:I170"/>
    <mergeCell ref="I171:I172"/>
    <mergeCell ref="C163:C164"/>
    <mergeCell ref="D163:D164"/>
    <mergeCell ref="C165:C166"/>
    <mergeCell ref="D165:D166"/>
    <mergeCell ref="C167:C168"/>
    <mergeCell ref="D167:D168"/>
    <mergeCell ref="J171:J172"/>
    <mergeCell ref="J169:J170"/>
    <mergeCell ref="J167:J168"/>
    <mergeCell ref="J165:J166"/>
    <mergeCell ref="J163:J164"/>
    <mergeCell ref="J181:J182"/>
    <mergeCell ref="J179:J180"/>
    <mergeCell ref="J177:J178"/>
    <mergeCell ref="J175:J176"/>
    <mergeCell ref="J173:J174"/>
    <mergeCell ref="B140:B141"/>
    <mergeCell ref="B138:B139"/>
    <mergeCell ref="B136:B137"/>
    <mergeCell ref="B134:B135"/>
    <mergeCell ref="B132:B133"/>
    <mergeCell ref="J161:J162"/>
    <mergeCell ref="J159:J160"/>
    <mergeCell ref="J157:J158"/>
    <mergeCell ref="J155:J156"/>
    <mergeCell ref="J153:J154"/>
    <mergeCell ref="I153:I154"/>
    <mergeCell ref="I155:I156"/>
    <mergeCell ref="I157:I158"/>
    <mergeCell ref="I159:I160"/>
    <mergeCell ref="I161:I162"/>
    <mergeCell ref="I147:I148"/>
    <mergeCell ref="I149:I150"/>
    <mergeCell ref="J147:J148"/>
    <mergeCell ref="J149:J150"/>
    <mergeCell ref="J151:J152"/>
    <mergeCell ref="I151:I152"/>
    <mergeCell ref="B157:B158"/>
    <mergeCell ref="B155:B156"/>
    <mergeCell ref="B153:B154"/>
    <mergeCell ref="B130:B131"/>
    <mergeCell ref="I130:I131"/>
    <mergeCell ref="I132:I133"/>
    <mergeCell ref="I134:I135"/>
    <mergeCell ref="I136:I137"/>
    <mergeCell ref="C134:C135"/>
    <mergeCell ref="D134:D135"/>
    <mergeCell ref="C136:C137"/>
    <mergeCell ref="D136:D137"/>
    <mergeCell ref="I138:I139"/>
    <mergeCell ref="I140:I141"/>
    <mergeCell ref="I142:I143"/>
    <mergeCell ref="I144:I145"/>
    <mergeCell ref="J130:J131"/>
    <mergeCell ref="J132:J133"/>
    <mergeCell ref="J134:J135"/>
    <mergeCell ref="J136:J137"/>
    <mergeCell ref="J138:J139"/>
    <mergeCell ref="J140:J141"/>
    <mergeCell ref="J142:J143"/>
    <mergeCell ref="J144:J145"/>
    <mergeCell ref="I125:I126"/>
    <mergeCell ref="I127:I128"/>
    <mergeCell ref="B117:B118"/>
    <mergeCell ref="B115:B116"/>
    <mergeCell ref="B113:B114"/>
    <mergeCell ref="B111:B112"/>
    <mergeCell ref="I111:I112"/>
    <mergeCell ref="I113:I114"/>
    <mergeCell ref="I115:I116"/>
    <mergeCell ref="I117:I118"/>
    <mergeCell ref="B127:B128"/>
    <mergeCell ref="B125:B126"/>
    <mergeCell ref="B123:B124"/>
    <mergeCell ref="B121:B122"/>
    <mergeCell ref="B119:B120"/>
    <mergeCell ref="C121:C122"/>
    <mergeCell ref="D121:D122"/>
    <mergeCell ref="C123:C124"/>
    <mergeCell ref="D123:D124"/>
    <mergeCell ref="C125:C126"/>
    <mergeCell ref="D125:D126"/>
    <mergeCell ref="J121:J122"/>
    <mergeCell ref="J123:J124"/>
    <mergeCell ref="J125:J126"/>
    <mergeCell ref="J127:J128"/>
    <mergeCell ref="B108:B109"/>
    <mergeCell ref="J108:J109"/>
    <mergeCell ref="C111:C112"/>
    <mergeCell ref="D111:D112"/>
    <mergeCell ref="C113:C114"/>
    <mergeCell ref="D113:D114"/>
    <mergeCell ref="C115:C116"/>
    <mergeCell ref="D115:D116"/>
    <mergeCell ref="C117:C118"/>
    <mergeCell ref="D117:D118"/>
    <mergeCell ref="C119:C120"/>
    <mergeCell ref="D119:D120"/>
    <mergeCell ref="J111:J112"/>
    <mergeCell ref="J113:J114"/>
    <mergeCell ref="J115:J116"/>
    <mergeCell ref="J117:J118"/>
    <mergeCell ref="J119:J120"/>
    <mergeCell ref="I119:I120"/>
    <mergeCell ref="I121:I122"/>
    <mergeCell ref="I123:I124"/>
    <mergeCell ref="B96:B97"/>
    <mergeCell ref="B94:B95"/>
    <mergeCell ref="B92:B93"/>
    <mergeCell ref="B90:B91"/>
    <mergeCell ref="B88:B89"/>
    <mergeCell ref="B106:B107"/>
    <mergeCell ref="B104:B105"/>
    <mergeCell ref="B102:B103"/>
    <mergeCell ref="B100:B101"/>
    <mergeCell ref="B98:B99"/>
    <mergeCell ref="I78:I79"/>
    <mergeCell ref="D76:D77"/>
    <mergeCell ref="C78:C79"/>
    <mergeCell ref="D78:D79"/>
    <mergeCell ref="B86:B87"/>
    <mergeCell ref="B84:B85"/>
    <mergeCell ref="B82:B83"/>
    <mergeCell ref="B80:B81"/>
    <mergeCell ref="B78:B79"/>
    <mergeCell ref="C86:C87"/>
    <mergeCell ref="D86:D87"/>
    <mergeCell ref="I108:I109"/>
    <mergeCell ref="I90:I91"/>
    <mergeCell ref="I92:I93"/>
    <mergeCell ref="I94:I95"/>
    <mergeCell ref="I96:I97"/>
    <mergeCell ref="I98:I99"/>
    <mergeCell ref="I80:I81"/>
    <mergeCell ref="I82:I83"/>
    <mergeCell ref="I84:I85"/>
    <mergeCell ref="I86:I87"/>
    <mergeCell ref="I88:I89"/>
    <mergeCell ref="J106:J107"/>
    <mergeCell ref="J104:J105"/>
    <mergeCell ref="J102:J103"/>
    <mergeCell ref="J100:J101"/>
    <mergeCell ref="J98:J99"/>
    <mergeCell ref="I100:I101"/>
    <mergeCell ref="I102:I103"/>
    <mergeCell ref="I104:I105"/>
    <mergeCell ref="I106:I107"/>
    <mergeCell ref="J86:J87"/>
    <mergeCell ref="J84:J85"/>
    <mergeCell ref="J82:J83"/>
    <mergeCell ref="J80:J81"/>
    <mergeCell ref="J78:J79"/>
    <mergeCell ref="J96:J97"/>
    <mergeCell ref="J94:J95"/>
    <mergeCell ref="J92:J93"/>
    <mergeCell ref="J90:J91"/>
    <mergeCell ref="J88:J89"/>
    <mergeCell ref="J76:J77"/>
    <mergeCell ref="J74:J75"/>
    <mergeCell ref="B71:B72"/>
    <mergeCell ref="B69:B70"/>
    <mergeCell ref="B67:B68"/>
    <mergeCell ref="I67:I68"/>
    <mergeCell ref="I69:I70"/>
    <mergeCell ref="I71:I72"/>
    <mergeCell ref="J67:J68"/>
    <mergeCell ref="J69:J70"/>
    <mergeCell ref="J71:J72"/>
    <mergeCell ref="C71:C72"/>
    <mergeCell ref="D71:D72"/>
    <mergeCell ref="C74:C75"/>
    <mergeCell ref="D74:D75"/>
    <mergeCell ref="C76:C77"/>
    <mergeCell ref="B76:B77"/>
    <mergeCell ref="B74:B75"/>
    <mergeCell ref="I74:I75"/>
    <mergeCell ref="I76:I77"/>
    <mergeCell ref="B25:B26"/>
    <mergeCell ref="B23:B24"/>
    <mergeCell ref="B21:B22"/>
    <mergeCell ref="B19:B20"/>
    <mergeCell ref="B17:B18"/>
    <mergeCell ref="B35:B36"/>
    <mergeCell ref="B33:B34"/>
    <mergeCell ref="B31:B32"/>
    <mergeCell ref="B29:B30"/>
    <mergeCell ref="B27:B28"/>
    <mergeCell ref="I15:I16"/>
    <mergeCell ref="I17:I18"/>
    <mergeCell ref="B5:B6"/>
    <mergeCell ref="B3:B4"/>
    <mergeCell ref="I3:I4"/>
    <mergeCell ref="I5:I6"/>
    <mergeCell ref="I7:I8"/>
    <mergeCell ref="B15:B16"/>
    <mergeCell ref="B13:B14"/>
    <mergeCell ref="B11:B12"/>
    <mergeCell ref="B9:B10"/>
    <mergeCell ref="B7:B8"/>
    <mergeCell ref="B46:B47"/>
    <mergeCell ref="B44:B45"/>
    <mergeCell ref="B42:B43"/>
    <mergeCell ref="B40:B41"/>
    <mergeCell ref="J17:J18"/>
    <mergeCell ref="J15:J16"/>
    <mergeCell ref="J13:J14"/>
    <mergeCell ref="J11:J12"/>
    <mergeCell ref="J9:J10"/>
    <mergeCell ref="J27:J28"/>
    <mergeCell ref="J25:J26"/>
    <mergeCell ref="J23:J24"/>
    <mergeCell ref="J21:J22"/>
    <mergeCell ref="J19:J20"/>
    <mergeCell ref="I29:I30"/>
    <mergeCell ref="I31:I32"/>
    <mergeCell ref="I33:I34"/>
    <mergeCell ref="I35:I36"/>
    <mergeCell ref="J35:J36"/>
    <mergeCell ref="J33:J34"/>
    <mergeCell ref="J31:J32"/>
    <mergeCell ref="J29:J30"/>
    <mergeCell ref="I19:I20"/>
    <mergeCell ref="I21:I22"/>
    <mergeCell ref="B64:B65"/>
    <mergeCell ref="B62:B63"/>
    <mergeCell ref="B60:B61"/>
    <mergeCell ref="B58:B59"/>
    <mergeCell ref="B56:B57"/>
    <mergeCell ref="B54:B55"/>
    <mergeCell ref="B52:B53"/>
    <mergeCell ref="B50:B51"/>
    <mergeCell ref="B48:B49"/>
    <mergeCell ref="B38:B39"/>
    <mergeCell ref="I38:I39"/>
    <mergeCell ref="I40:I41"/>
    <mergeCell ref="I42:I43"/>
    <mergeCell ref="I44:I45"/>
    <mergeCell ref="C38:C39"/>
    <mergeCell ref="D38:D39"/>
    <mergeCell ref="C40:C41"/>
    <mergeCell ref="D40:D41"/>
    <mergeCell ref="C42:C43"/>
    <mergeCell ref="D42:D43"/>
    <mergeCell ref="C44:C45"/>
    <mergeCell ref="D44:D45"/>
    <mergeCell ref="I56:I57"/>
    <mergeCell ref="I58:I59"/>
    <mergeCell ref="I60:I61"/>
    <mergeCell ref="I62:I63"/>
    <mergeCell ref="I64:I65"/>
    <mergeCell ref="I46:I47"/>
    <mergeCell ref="I48:I49"/>
    <mergeCell ref="I50:I51"/>
    <mergeCell ref="I52:I53"/>
    <mergeCell ref="I54:I55"/>
    <mergeCell ref="J54:J55"/>
    <mergeCell ref="J52:J53"/>
    <mergeCell ref="J50:J51"/>
    <mergeCell ref="J48:J49"/>
    <mergeCell ref="J46:J47"/>
    <mergeCell ref="J64:J65"/>
    <mergeCell ref="J62:J63"/>
    <mergeCell ref="J60:J61"/>
    <mergeCell ref="J58:J59"/>
    <mergeCell ref="J56:J57"/>
    <mergeCell ref="J44:J45"/>
    <mergeCell ref="J42:J43"/>
    <mergeCell ref="J40:J41"/>
    <mergeCell ref="J38:J39"/>
    <mergeCell ref="C3:C4"/>
    <mergeCell ref="D3:D4"/>
    <mergeCell ref="C5:C6"/>
    <mergeCell ref="D5:D6"/>
    <mergeCell ref="C7:C8"/>
    <mergeCell ref="D7:D8"/>
    <mergeCell ref="C9:C10"/>
    <mergeCell ref="D9:D10"/>
    <mergeCell ref="C11:C12"/>
    <mergeCell ref="D11:D12"/>
    <mergeCell ref="C13:C14"/>
    <mergeCell ref="J7:J8"/>
    <mergeCell ref="J5:J6"/>
    <mergeCell ref="J3:J4"/>
    <mergeCell ref="I23:I24"/>
    <mergeCell ref="I25:I26"/>
    <mergeCell ref="I27:I28"/>
    <mergeCell ref="I9:I10"/>
    <mergeCell ref="I11:I12"/>
    <mergeCell ref="I13:I14"/>
    <mergeCell ref="C19:C20"/>
    <mergeCell ref="D19:D20"/>
    <mergeCell ref="C21:C22"/>
    <mergeCell ref="D21:D22"/>
    <mergeCell ref="C23:C24"/>
    <mergeCell ref="D23:D24"/>
    <mergeCell ref="D13:D14"/>
    <mergeCell ref="C15:C16"/>
    <mergeCell ref="D15:D16"/>
    <mergeCell ref="C17:C18"/>
    <mergeCell ref="D17:D18"/>
    <mergeCell ref="C31:C32"/>
    <mergeCell ref="D31:D32"/>
    <mergeCell ref="C33:C34"/>
    <mergeCell ref="D33:D34"/>
    <mergeCell ref="C35:C36"/>
    <mergeCell ref="D35:D36"/>
    <mergeCell ref="C25:C26"/>
    <mergeCell ref="D25:D26"/>
    <mergeCell ref="C27:C28"/>
    <mergeCell ref="D27:D28"/>
    <mergeCell ref="C29:C30"/>
    <mergeCell ref="D29:D30"/>
    <mergeCell ref="C52:C53"/>
    <mergeCell ref="D52:D53"/>
    <mergeCell ref="C54:C55"/>
    <mergeCell ref="D54:D55"/>
    <mergeCell ref="C56:C57"/>
    <mergeCell ref="D56:D57"/>
    <mergeCell ref="C46:C47"/>
    <mergeCell ref="D46:D47"/>
    <mergeCell ref="C48:C49"/>
    <mergeCell ref="D48:D49"/>
    <mergeCell ref="C50:C51"/>
    <mergeCell ref="D50:D51"/>
    <mergeCell ref="C64:C65"/>
    <mergeCell ref="D64:D65"/>
    <mergeCell ref="C67:C68"/>
    <mergeCell ref="D67:D68"/>
    <mergeCell ref="C69:C70"/>
    <mergeCell ref="D69:D70"/>
    <mergeCell ref="C58:C59"/>
    <mergeCell ref="D58:D59"/>
    <mergeCell ref="C60:C61"/>
    <mergeCell ref="D60:D61"/>
    <mergeCell ref="C62:C63"/>
    <mergeCell ref="D62:D63"/>
    <mergeCell ref="C88:C89"/>
    <mergeCell ref="D88:D89"/>
    <mergeCell ref="C90:C91"/>
    <mergeCell ref="D90:D91"/>
    <mergeCell ref="C80:C81"/>
    <mergeCell ref="D80:D81"/>
    <mergeCell ref="C82:C83"/>
    <mergeCell ref="D82:D83"/>
    <mergeCell ref="C84:C85"/>
    <mergeCell ref="D84:D85"/>
    <mergeCell ref="C98:C99"/>
    <mergeCell ref="D98:D99"/>
    <mergeCell ref="C100:C101"/>
    <mergeCell ref="D100:D101"/>
    <mergeCell ref="C102:C103"/>
    <mergeCell ref="D102:D103"/>
    <mergeCell ref="C92:C93"/>
    <mergeCell ref="D92:D93"/>
    <mergeCell ref="C94:C95"/>
    <mergeCell ref="D94:D95"/>
    <mergeCell ref="C96:C97"/>
    <mergeCell ref="D96:D97"/>
    <mergeCell ref="C104:C105"/>
    <mergeCell ref="D104:D105"/>
    <mergeCell ref="C106:C107"/>
    <mergeCell ref="D106:D107"/>
    <mergeCell ref="C108:C109"/>
    <mergeCell ref="D108:D109"/>
    <mergeCell ref="C138:C139"/>
    <mergeCell ref="D138:D139"/>
    <mergeCell ref="C140:C141"/>
    <mergeCell ref="D140:D141"/>
    <mergeCell ref="C142:C143"/>
    <mergeCell ref="D142:D143"/>
    <mergeCell ref="C127:C128"/>
    <mergeCell ref="D127:D128"/>
    <mergeCell ref="C130:C131"/>
    <mergeCell ref="D130:D131"/>
    <mergeCell ref="C132:C133"/>
    <mergeCell ref="D132:D133"/>
    <mergeCell ref="C151:C152"/>
    <mergeCell ref="D151:D152"/>
    <mergeCell ref="C153:C154"/>
    <mergeCell ref="C155:C156"/>
    <mergeCell ref="D155:D156"/>
    <mergeCell ref="C144:C145"/>
    <mergeCell ref="D144:D145"/>
    <mergeCell ref="C147:C148"/>
    <mergeCell ref="D147:D148"/>
    <mergeCell ref="C149:C150"/>
    <mergeCell ref="D149:D150"/>
    <mergeCell ref="D153:D154"/>
    <mergeCell ref="D157:D158"/>
    <mergeCell ref="C159:C160"/>
    <mergeCell ref="D159:D160"/>
    <mergeCell ref="C161:C162"/>
    <mergeCell ref="D161:D162"/>
    <mergeCell ref="C175:C176"/>
    <mergeCell ref="D175:D176"/>
    <mergeCell ref="C177:C178"/>
    <mergeCell ref="D177:D178"/>
    <mergeCell ref="C192:C193"/>
    <mergeCell ref="D192:D193"/>
    <mergeCell ref="C181:C182"/>
    <mergeCell ref="D181:D182"/>
    <mergeCell ref="C184:C185"/>
    <mergeCell ref="D184:D185"/>
    <mergeCell ref="C186:C187"/>
    <mergeCell ref="D186:D187"/>
    <mergeCell ref="E2:F2"/>
    <mergeCell ref="E66:F66"/>
    <mergeCell ref="E129:F129"/>
    <mergeCell ref="C188:C189"/>
    <mergeCell ref="D188:D189"/>
    <mergeCell ref="C179:C180"/>
    <mergeCell ref="D179:D180"/>
    <mergeCell ref="C169:C170"/>
    <mergeCell ref="D169:D170"/>
    <mergeCell ref="C171:C172"/>
    <mergeCell ref="D171:D172"/>
    <mergeCell ref="C173:C174"/>
    <mergeCell ref="D173:D174"/>
    <mergeCell ref="C190:C191"/>
    <mergeCell ref="D190:D191"/>
    <mergeCell ref="C157:C158"/>
    <mergeCell ref="E194:F194"/>
    <mergeCell ref="C207:C208"/>
    <mergeCell ref="D207:D208"/>
    <mergeCell ref="C209:C210"/>
    <mergeCell ref="D209:D210"/>
    <mergeCell ref="C211:C212"/>
    <mergeCell ref="D211:D212"/>
    <mergeCell ref="C201:C202"/>
    <mergeCell ref="D201:D202"/>
    <mergeCell ref="C203:C204"/>
    <mergeCell ref="D203:D204"/>
    <mergeCell ref="C205:C206"/>
    <mergeCell ref="D205:D206"/>
    <mergeCell ref="C195:C196"/>
    <mergeCell ref="D195:D196"/>
    <mergeCell ref="C197:C198"/>
    <mergeCell ref="D197:D198"/>
    <mergeCell ref="C199:C200"/>
    <mergeCell ref="D199:D200"/>
  </mergeCells>
  <conditionalFormatting sqref="F195 F197 F199 F201 F203 F205 F207 F209 F211 F213 F215 F217">
    <cfRule type="expression" dxfId="111" priority="586">
      <formula>AND(C195&lt;&gt;0,D195&lt;&gt;0)</formula>
    </cfRule>
  </conditionalFormatting>
  <conditionalFormatting sqref="B3">
    <cfRule type="expression" dxfId="110" priority="643">
      <formula>WEEKDAY(B3)=1</formula>
    </cfRule>
  </conditionalFormatting>
  <conditionalFormatting sqref="B3">
    <cfRule type="expression" dxfId="109" priority="644">
      <formula>C3&lt;&gt;""</formula>
    </cfRule>
    <cfRule type="expression" dxfId="108" priority="645">
      <formula>D3&lt;&gt;""</formula>
    </cfRule>
  </conditionalFormatting>
  <conditionalFormatting sqref="B5 B7 B9 B11 B13 B15">
    <cfRule type="expression" dxfId="107" priority="640">
      <formula>WEEKDAY(B5)=1</formula>
    </cfRule>
  </conditionalFormatting>
  <conditionalFormatting sqref="B5 B7 B9 B11 B13 B15">
    <cfRule type="expression" dxfId="106" priority="641">
      <formula>C5&lt;&gt;""</formula>
    </cfRule>
    <cfRule type="expression" dxfId="105" priority="642">
      <formula>D5&lt;&gt;""</formula>
    </cfRule>
  </conditionalFormatting>
  <conditionalFormatting sqref="B17 B19 B21 B23 B25 B27 B29 B31 B33">
    <cfRule type="expression" dxfId="104" priority="637">
      <formula>WEEKDAY(B17)=1</formula>
    </cfRule>
  </conditionalFormatting>
  <conditionalFormatting sqref="B17 B19 B21 B23 B25 B27 B29 B31 B33">
    <cfRule type="expression" dxfId="103" priority="638">
      <formula>C17&lt;&gt;""</formula>
    </cfRule>
    <cfRule type="expression" dxfId="102" priority="639">
      <formula>D17&lt;&gt;""</formula>
    </cfRule>
  </conditionalFormatting>
  <conditionalFormatting sqref="B35">
    <cfRule type="expression" dxfId="101" priority="634">
      <formula>WEEKDAY(B35)=1</formula>
    </cfRule>
  </conditionalFormatting>
  <conditionalFormatting sqref="B35">
    <cfRule type="expression" dxfId="100" priority="635">
      <formula>C35&lt;&gt;""</formula>
    </cfRule>
    <cfRule type="expression" dxfId="99" priority="636">
      <formula>D35&lt;&gt;""</formula>
    </cfRule>
  </conditionalFormatting>
  <conditionalFormatting sqref="B38 B40 B42 B44 B46 B48 B50 B52 B54 B56 B58 B60 B62 B64">
    <cfRule type="expression" dxfId="98" priority="631">
      <formula>WEEKDAY(B38)=1</formula>
    </cfRule>
  </conditionalFormatting>
  <conditionalFormatting sqref="B38 B40 B42 B44 B46 B48 B50 B52 B54 B56 B58 B60 B62 B64">
    <cfRule type="expression" dxfId="97" priority="632">
      <formula>C38&lt;&gt;""</formula>
    </cfRule>
    <cfRule type="expression" dxfId="96" priority="633">
      <formula>D38&lt;&gt;""</formula>
    </cfRule>
  </conditionalFormatting>
  <conditionalFormatting sqref="B67 B69 B71">
    <cfRule type="expression" dxfId="95" priority="628">
      <formula>WEEKDAY(B67)=1</formula>
    </cfRule>
  </conditionalFormatting>
  <conditionalFormatting sqref="B67 B69 B71">
    <cfRule type="expression" dxfId="94" priority="629">
      <formula>C67&lt;&gt;""</formula>
    </cfRule>
    <cfRule type="expression" dxfId="93" priority="630">
      <formula>D67&lt;&gt;""</formula>
    </cfRule>
  </conditionalFormatting>
  <conditionalFormatting sqref="B74 B76 B78 B80 B82 B84 B86 B88 B90">
    <cfRule type="expression" dxfId="92" priority="625">
      <formula>WEEKDAY(B74)=1</formula>
    </cfRule>
  </conditionalFormatting>
  <conditionalFormatting sqref="B74 B76 B78 B80 B82 B84 B86 B88 B90">
    <cfRule type="expression" dxfId="91" priority="626">
      <formula>C74&lt;&gt;""</formula>
    </cfRule>
    <cfRule type="expression" dxfId="90" priority="627">
      <formula>D74&lt;&gt;""</formula>
    </cfRule>
  </conditionalFormatting>
  <conditionalFormatting sqref="B92 B94 B96 B98 B100 B102 B104 B106 B108">
    <cfRule type="expression" dxfId="89" priority="622">
      <formula>WEEKDAY(B92)=1</formula>
    </cfRule>
  </conditionalFormatting>
  <conditionalFormatting sqref="B92 B94 B96 B98 B100 B102 B104 B106 B108">
    <cfRule type="expression" dxfId="88" priority="623">
      <formula>C92&lt;&gt;""</formula>
    </cfRule>
    <cfRule type="expression" dxfId="87" priority="624">
      <formula>D92&lt;&gt;""</formula>
    </cfRule>
  </conditionalFormatting>
  <conditionalFormatting sqref="B111 B113 B115 B117 B119 B121 B123 B125 B127">
    <cfRule type="expression" dxfId="86" priority="619">
      <formula>WEEKDAY(B111)=1</formula>
    </cfRule>
  </conditionalFormatting>
  <conditionalFormatting sqref="B111 B113 B115 B117 B119 B121 B123 B125 B127">
    <cfRule type="expression" dxfId="85" priority="620">
      <formula>C111&lt;&gt;""</formula>
    </cfRule>
    <cfRule type="expression" dxfId="84" priority="621">
      <formula>D111&lt;&gt;""</formula>
    </cfRule>
  </conditionalFormatting>
  <conditionalFormatting sqref="B130 B132 B134 B136 B138 B140 B142 B144">
    <cfRule type="expression" dxfId="83" priority="616">
      <formula>WEEKDAY(B130)=1</formula>
    </cfRule>
  </conditionalFormatting>
  <conditionalFormatting sqref="B130 B132 B134 B136 B140 B142 B144">
    <cfRule type="expression" dxfId="82" priority="617">
      <formula>C130&lt;&gt;""</formula>
    </cfRule>
    <cfRule type="expression" dxfId="81" priority="618">
      <formula>D130&lt;&gt;""</formula>
    </cfRule>
  </conditionalFormatting>
  <conditionalFormatting sqref="B147 B149 B151 B153 B155 B157 B159 B161 B163 B165 B167 B169 B171 B173 B175 B177 B179 B181">
    <cfRule type="expression" dxfId="80" priority="613">
      <formula>WEEKDAY(B147)=1</formula>
    </cfRule>
  </conditionalFormatting>
  <conditionalFormatting sqref="B147 B149 B151 B155 B157 B159 B161 B163 B165 B167 B169 B171 B173 B175 B177 B179 B181">
    <cfRule type="expression" dxfId="79" priority="614">
      <formula>C147&lt;&gt;""</formula>
    </cfRule>
    <cfRule type="expression" dxfId="78" priority="615">
      <formula>D147&lt;&gt;""</formula>
    </cfRule>
  </conditionalFormatting>
  <conditionalFormatting sqref="B184 B186 B188 B190 B192">
    <cfRule type="expression" dxfId="77" priority="610">
      <formula>WEEKDAY(B184)=1</formula>
    </cfRule>
  </conditionalFormatting>
  <conditionalFormatting sqref="B184 B186 B188 B190 B192">
    <cfRule type="expression" dxfId="76" priority="611">
      <formula>C184&lt;&gt;""</formula>
    </cfRule>
    <cfRule type="expression" dxfId="75" priority="612">
      <formula>D184&lt;&gt;""</formula>
    </cfRule>
  </conditionalFormatting>
  <conditionalFormatting sqref="B195 B205 B197 B207 B199 B209 B201 B203">
    <cfRule type="expression" dxfId="74" priority="607">
      <formula>WEEKDAY(B195)=1</formula>
    </cfRule>
  </conditionalFormatting>
  <conditionalFormatting sqref="B195 B205 B197 B207 B199 B209 B201 B203">
    <cfRule type="expression" dxfId="73" priority="608">
      <formula>C195&lt;&gt;""</formula>
    </cfRule>
    <cfRule type="expression" dxfId="72" priority="609">
      <formula>D195&lt;&gt;""</formula>
    </cfRule>
  </conditionalFormatting>
  <conditionalFormatting sqref="B211 B213 B215 B217">
    <cfRule type="expression" dxfId="71" priority="604">
      <formula>WEEKDAY(B211)=1</formula>
    </cfRule>
  </conditionalFormatting>
  <conditionalFormatting sqref="B211 B213 B215 B217">
    <cfRule type="expression" dxfId="70" priority="605">
      <formula>C211&lt;&gt;""</formula>
    </cfRule>
    <cfRule type="expression" dxfId="69" priority="606">
      <formula>D211&lt;&gt;""</formula>
    </cfRule>
  </conditionalFormatting>
  <conditionalFormatting sqref="F3 F5 F7 F9 F11 F13 F15 F17 F19 F21 F23 F25 F27 F29 F31 F33 F35">
    <cfRule type="expression" dxfId="68" priority="602">
      <formula>AND(C3&lt;&gt;0,D3&lt;&gt;0)</formula>
    </cfRule>
  </conditionalFormatting>
  <conditionalFormatting sqref="F38 F40 F42 F44 F46 F48 F50 F52 F54 F56 F58 F60 F62 F64">
    <cfRule type="expression" dxfId="67" priority="600">
      <formula>AND(C38&lt;&gt;0,D38&lt;&gt;0)</formula>
    </cfRule>
  </conditionalFormatting>
  <conditionalFormatting sqref="F67 F69 F71">
    <cfRule type="expression" dxfId="66" priority="598">
      <formula>AND(C67&lt;&gt;0,D67&lt;&gt;0)</formula>
    </cfRule>
  </conditionalFormatting>
  <conditionalFormatting sqref="F74 F76 F78 F80 F82 F84 F86 F88 F90 F92 F94 F96 F98 F100 F102 F104 F106 F108">
    <cfRule type="expression" dxfId="65" priority="596">
      <formula>AND(C74&lt;&gt;0,D74&lt;&gt;0)</formula>
    </cfRule>
  </conditionalFormatting>
  <conditionalFormatting sqref="F111 F113 F115 F117 F119 F121 F123 F125 F127">
    <cfRule type="expression" dxfId="64" priority="594">
      <formula>AND(C111&lt;&gt;0,D111&lt;&gt;0)</formula>
    </cfRule>
  </conditionalFormatting>
  <conditionalFormatting sqref="F130 F132 F134 F136 F140 F142 F144">
    <cfRule type="expression" dxfId="63" priority="592">
      <formula>AND(C130&lt;&gt;0,D130&lt;&gt;0)</formula>
    </cfRule>
  </conditionalFormatting>
  <conditionalFormatting sqref="F147 F149 F151 F155 F157 F159 F161 F163 F165 F167 F169 F171 F173 F175 F177 F179 F181">
    <cfRule type="expression" dxfId="62" priority="590">
      <formula>AND(C147&lt;&gt;0,D147&lt;&gt;0)</formula>
    </cfRule>
  </conditionalFormatting>
  <conditionalFormatting sqref="F184 F186 F188 F190 F192">
    <cfRule type="expression" dxfId="61" priority="588">
      <formula>AND(C184&lt;&gt;0,D184&lt;&gt;0)</formula>
    </cfRule>
  </conditionalFormatting>
  <conditionalFormatting sqref="E3 E5 E7 E9 E11 E13 E15 E17 E19 E21 E23 E25 E27 E29 E31 E33 E35">
    <cfRule type="expression" dxfId="60" priority="110">
      <formula>AND(C3&lt;&gt;0,D3&lt;&gt;0)</formula>
    </cfRule>
  </conditionalFormatting>
  <conditionalFormatting sqref="E38 E40 E42 E44 E46 E48 E50 E52 E54 E56 E58 E60 E62 E64">
    <cfRule type="expression" dxfId="59" priority="109">
      <formula>AND(C38&lt;&gt;0,D38&lt;&gt;0)</formula>
    </cfRule>
  </conditionalFormatting>
  <conditionalFormatting sqref="E67 E69 E71">
    <cfRule type="expression" dxfId="58" priority="108">
      <formula>AND(C67&lt;&gt;0,D67&lt;&gt;0)</formula>
    </cfRule>
  </conditionalFormatting>
  <conditionalFormatting sqref="E74 E76 E78 E80 E82 E84 E86 E88 E90 E92 E94 E96 E98 E100 E102 E104 E106 E108">
    <cfRule type="expression" dxfId="57" priority="107">
      <formula>AND(C74&lt;&gt;0,D74&lt;&gt;0)</formula>
    </cfRule>
  </conditionalFormatting>
  <conditionalFormatting sqref="E111 E113 E115 E117 E119 E121 E123 E125 E127">
    <cfRule type="expression" dxfId="56" priority="106">
      <formula>AND(C111&lt;&gt;0,D111&lt;&gt;0)</formula>
    </cfRule>
  </conditionalFormatting>
  <conditionalFormatting sqref="E130 E132 E134 E136 E140 E142 E144">
    <cfRule type="expression" dxfId="55" priority="105">
      <formula>AND(C130&lt;&gt;0,D130&lt;&gt;0)</formula>
    </cfRule>
  </conditionalFormatting>
  <conditionalFormatting sqref="E147 E149 E151 E155 E157 E159 E161 E163 E165 E167 E169 E171 E173 E175 E177 E179 E181">
    <cfRule type="expression" dxfId="54" priority="104">
      <formula>AND(C147&lt;&gt;0,D147&lt;&gt;0)</formula>
    </cfRule>
  </conditionalFormatting>
  <conditionalFormatting sqref="E184 E186 E188 E190 E192">
    <cfRule type="expression" dxfId="53" priority="103">
      <formula>AND(C184&lt;&gt;0,D184&lt;&gt;0)</formula>
    </cfRule>
  </conditionalFormatting>
  <conditionalFormatting sqref="E195 E197 E199 E201 E203 E205 E207 E209 E211 E213 E215 E217">
    <cfRule type="expression" dxfId="52" priority="102">
      <formula>AND(C195&lt;&gt;0,D195&lt;&gt;0)</formula>
    </cfRule>
  </conditionalFormatting>
  <conditionalFormatting sqref="B138">
    <cfRule type="expression" dxfId="51" priority="664">
      <formula>C138&lt;&gt;""</formula>
    </cfRule>
    <cfRule type="expression" dxfId="50" priority="665">
      <formula>#REF!&lt;&gt;""</formula>
    </cfRule>
  </conditionalFormatting>
  <conditionalFormatting sqref="B153">
    <cfRule type="expression" dxfId="49" priority="666">
      <formula>C153&lt;&gt;""</formula>
    </cfRule>
    <cfRule type="expression" dxfId="48" priority="667">
      <formula>D138&lt;&gt;""</formula>
    </cfRule>
  </conditionalFormatting>
  <conditionalFormatting sqref="F138">
    <cfRule type="expression" dxfId="47" priority="668">
      <formula>AND(C138&lt;&gt;0,#REF!&lt;&gt;0)</formula>
    </cfRule>
  </conditionalFormatting>
  <conditionalFormatting sqref="F153">
    <cfRule type="expression" dxfId="46" priority="669">
      <formula>AND(C153&lt;&gt;0,D138&lt;&gt;0)</formula>
    </cfRule>
  </conditionalFormatting>
  <conditionalFormatting sqref="E153">
    <cfRule type="expression" dxfId="45" priority="671">
      <formula>AND(C153&lt;&gt;0,D138&lt;&gt;0)</formula>
    </cfRule>
  </conditionalFormatting>
  <conditionalFormatting sqref="E138">
    <cfRule type="expression" dxfId="44" priority="101">
      <formula>AND(C138&lt;&gt;0,D138&lt;&gt;0)</formula>
    </cfRule>
  </conditionalFormatting>
  <conditionalFormatting sqref="J3">
    <cfRule type="expression" dxfId="43" priority="80">
      <formula>$J$3&lt;0</formula>
    </cfRule>
  </conditionalFormatting>
  <conditionalFormatting sqref="I3">
    <cfRule type="expression" dxfId="42" priority="79">
      <formula>$J$3&lt;0</formula>
    </cfRule>
  </conditionalFormatting>
  <conditionalFormatting sqref="L3">
    <cfRule type="expression" dxfId="41" priority="78">
      <formula>$J$3&lt;0</formula>
    </cfRule>
  </conditionalFormatting>
  <conditionalFormatting sqref="K3:L4">
    <cfRule type="expression" dxfId="40" priority="77">
      <formula>$L$3&lt;0</formula>
    </cfRule>
  </conditionalFormatting>
  <conditionalFormatting sqref="J5">
    <cfRule type="expression" dxfId="39" priority="40">
      <formula>$J$3&lt;0</formula>
    </cfRule>
  </conditionalFormatting>
  <conditionalFormatting sqref="I5">
    <cfRule type="expression" dxfId="38" priority="39">
      <formula>$J$3&lt;0</formula>
    </cfRule>
  </conditionalFormatting>
  <conditionalFormatting sqref="L5">
    <cfRule type="expression" dxfId="37" priority="38">
      <formula>$J$3&lt;0</formula>
    </cfRule>
  </conditionalFormatting>
  <conditionalFormatting sqref="K5:L6">
    <cfRule type="expression" dxfId="36" priority="37">
      <formula>$L$3&lt;0</formula>
    </cfRule>
  </conditionalFormatting>
  <conditionalFormatting sqref="J7 J9 J11 J13 J15 J17 J19 J21 J23 J25 J27 J29 J31 J33 J35">
    <cfRule type="expression" dxfId="35" priority="36">
      <formula>$J$3&lt;0</formula>
    </cfRule>
  </conditionalFormatting>
  <conditionalFormatting sqref="I7 I9 I11 I13 I15 I17 I19 I21 I23 I25 I27 I29 I31 I33 I35">
    <cfRule type="expression" dxfId="34" priority="35">
      <formula>$J$3&lt;0</formula>
    </cfRule>
  </conditionalFormatting>
  <conditionalFormatting sqref="L7 L9 L11 L13 L15 L17 L19 L21 L23 L25 L27 L29 L31 L33 L35">
    <cfRule type="expression" dxfId="33" priority="34">
      <formula>$J$3&lt;0</formula>
    </cfRule>
  </conditionalFormatting>
  <conditionalFormatting sqref="K7:L36">
    <cfRule type="expression" dxfId="32" priority="33">
      <formula>$L$3&lt;0</formula>
    </cfRule>
  </conditionalFormatting>
  <conditionalFormatting sqref="J38 J40 J42 J44 J46 J48 J50 J52 J54 J56 J58 J60 J62 J64">
    <cfRule type="expression" dxfId="31" priority="32">
      <formula>$J$3&lt;0</formula>
    </cfRule>
  </conditionalFormatting>
  <conditionalFormatting sqref="I38 I40 I42 I44 I46 I48 I50 I52 I54 I56 I58 I60 I62 I64">
    <cfRule type="expression" dxfId="30" priority="31">
      <formula>$J$3&lt;0</formula>
    </cfRule>
  </conditionalFormatting>
  <conditionalFormatting sqref="L38 L40 L42 L44 L46 L48 L50 L52 L54 L56 L58 L60 L62 L64">
    <cfRule type="expression" dxfId="29" priority="30">
      <formula>$J$3&lt;0</formula>
    </cfRule>
  </conditionalFormatting>
  <conditionalFormatting sqref="K38:L65">
    <cfRule type="expression" dxfId="28" priority="29">
      <formula>$L$3&lt;0</formula>
    </cfRule>
  </conditionalFormatting>
  <conditionalFormatting sqref="J67 J69 J71">
    <cfRule type="expression" dxfId="27" priority="28">
      <formula>$J$3&lt;0</formula>
    </cfRule>
  </conditionalFormatting>
  <conditionalFormatting sqref="I67 I69 I71">
    <cfRule type="expression" dxfId="26" priority="27">
      <formula>$J$3&lt;0</formula>
    </cfRule>
  </conditionalFormatting>
  <conditionalFormatting sqref="L67 L69 L71">
    <cfRule type="expression" dxfId="25" priority="26">
      <formula>$J$3&lt;0</formula>
    </cfRule>
  </conditionalFormatting>
  <conditionalFormatting sqref="K67:L72">
    <cfRule type="expression" dxfId="24" priority="25">
      <formula>$L$3&lt;0</formula>
    </cfRule>
  </conditionalFormatting>
  <conditionalFormatting sqref="J74 J76 J78 J80 J82 J84 J86 J88 J90 J92 J94 J96 J98 J100 J102 J104 J106 J108">
    <cfRule type="expression" dxfId="23" priority="24">
      <formula>$J$3&lt;0</formula>
    </cfRule>
  </conditionalFormatting>
  <conditionalFormatting sqref="I74 I76 I78 I80 I82 I84 I86 I88 I90 I92 I94 I96 I98 I100 I102 I104 I106 I108">
    <cfRule type="expression" dxfId="22" priority="23">
      <formula>$J$3&lt;0</formula>
    </cfRule>
  </conditionalFormatting>
  <conditionalFormatting sqref="L74 L76 L78 L80 L82 L84 L86 L88 L90 L92 L94 L96 L98 L100 L102 L104 L106 L108">
    <cfRule type="expression" dxfId="21" priority="22">
      <formula>$J$3&lt;0</formula>
    </cfRule>
  </conditionalFormatting>
  <conditionalFormatting sqref="K74:L109">
    <cfRule type="expression" dxfId="20" priority="21">
      <formula>$L$3&lt;0</formula>
    </cfRule>
  </conditionalFormatting>
  <conditionalFormatting sqref="J111 J113 J115 J117 J119 J121 J123 J125 J127">
    <cfRule type="expression" dxfId="19" priority="20">
      <formula>$J$3&lt;0</formula>
    </cfRule>
  </conditionalFormatting>
  <conditionalFormatting sqref="I111 I113 I115 I117 I119 I121 I123 I125 I127">
    <cfRule type="expression" dxfId="18" priority="19">
      <formula>$J$3&lt;0</formula>
    </cfRule>
  </conditionalFormatting>
  <conditionalFormatting sqref="L111 L113 L115 L117 L119 L121 L123 L125 L127">
    <cfRule type="expression" dxfId="17" priority="18">
      <formula>$J$3&lt;0</formula>
    </cfRule>
  </conditionalFormatting>
  <conditionalFormatting sqref="K111:L128">
    <cfRule type="expression" dxfId="16" priority="17">
      <formula>$L$3&lt;0</formula>
    </cfRule>
  </conditionalFormatting>
  <conditionalFormatting sqref="J130 J132 J134 J136 J138 J140 J142 J144">
    <cfRule type="expression" dxfId="15" priority="16">
      <formula>$J$3&lt;0</formula>
    </cfRule>
  </conditionalFormatting>
  <conditionalFormatting sqref="I130 I132 I134 I136 I138 I140 I142 I144">
    <cfRule type="expression" dxfId="14" priority="15">
      <formula>$J$3&lt;0</formula>
    </cfRule>
  </conditionalFormatting>
  <conditionalFormatting sqref="L130 L132 L134 L136 L138 L140 L142 L144">
    <cfRule type="expression" dxfId="13" priority="14">
      <formula>$J$3&lt;0</formula>
    </cfRule>
  </conditionalFormatting>
  <conditionalFormatting sqref="K130:L145">
    <cfRule type="expression" dxfId="12" priority="13">
      <formula>$L$3&lt;0</formula>
    </cfRule>
  </conditionalFormatting>
  <conditionalFormatting sqref="J147 J149 J151 J153 J155 J157 J159 J161 J163 J165 J167 J169 J171 J173 J175 J177 J179 J181">
    <cfRule type="expression" dxfId="11" priority="12">
      <formula>$J$3&lt;0</formula>
    </cfRule>
  </conditionalFormatting>
  <conditionalFormatting sqref="I147 I149 I151 I153 I155 I157 I159 I161 I163 I165 I167 I169 I171 I173 I175 I177 I179 I181">
    <cfRule type="expression" dxfId="10" priority="11">
      <formula>$J$3&lt;0</formula>
    </cfRule>
  </conditionalFormatting>
  <conditionalFormatting sqref="L147 L149 L151 L153 L155 L157 L159 L161 L163 L165 L167 L169 L171 L173 L175 L177 L179 L181">
    <cfRule type="expression" dxfId="9" priority="10">
      <formula>$J$3&lt;0</formula>
    </cfRule>
  </conditionalFormatting>
  <conditionalFormatting sqref="K147:L182">
    <cfRule type="expression" dxfId="8" priority="9">
      <formula>$L$3&lt;0</formula>
    </cfRule>
  </conditionalFormatting>
  <conditionalFormatting sqref="J184 J186 J188 J190 J192">
    <cfRule type="expression" dxfId="7" priority="8">
      <formula>$J$3&lt;0</formula>
    </cfRule>
  </conditionalFormatting>
  <conditionalFormatting sqref="I184 I186 I188 I190 I192">
    <cfRule type="expression" dxfId="6" priority="7">
      <formula>$J$3&lt;0</formula>
    </cfRule>
  </conditionalFormatting>
  <conditionalFormatting sqref="L184 L186 L188 L190 L192">
    <cfRule type="expression" dxfId="5" priority="6">
      <formula>$J$3&lt;0</formula>
    </cfRule>
  </conditionalFormatting>
  <conditionalFormatting sqref="K184:L193">
    <cfRule type="expression" dxfId="4" priority="5">
      <formula>$L$3&lt;0</formula>
    </cfRule>
  </conditionalFormatting>
  <conditionalFormatting sqref="J195 J197 J199 J201 J203 J205 J207 J209 J211 J213 J215 J217">
    <cfRule type="expression" dxfId="3" priority="4">
      <formula>$J$3&lt;0</formula>
    </cfRule>
  </conditionalFormatting>
  <conditionalFormatting sqref="I195 I197 I199 I201 I203 I205 I207 I209 I211 I213 I215 I217">
    <cfRule type="expression" dxfId="2" priority="3">
      <formula>$J$3&lt;0</formula>
    </cfRule>
  </conditionalFormatting>
  <conditionalFormatting sqref="L195 L197 L199 L201 L203 L205 L207 L209 L211 L213 L215 L217">
    <cfRule type="expression" dxfId="1" priority="2">
      <formula>$J$3&lt;0</formula>
    </cfRule>
  </conditionalFormatting>
  <conditionalFormatting sqref="K195:L218">
    <cfRule type="expression" dxfId="0" priority="1">
      <formula>$L$3&lt;0</formula>
    </cfRule>
  </conditionalFormatting>
  <pageMargins left="0.7" right="0.7" top="0.75" bottom="0.75" header="0.3" footer="0.3"/>
  <pageSetup paperSize="9" scale="53" fitToHeight="6" orientation="portrait" r:id="rId1"/>
  <rowBreaks count="1" manualBreakCount="1">
    <brk id="137"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Input</vt:lpstr>
      <vt:lpstr>Copertina</vt:lpstr>
      <vt:lpstr>Primo periodo</vt:lpstr>
      <vt:lpstr>Secondo periodo</vt:lpstr>
      <vt:lpstr>Copertina!Area_stampa</vt:lpstr>
      <vt:lpstr>'Primo periodo'!Area_stampa</vt:lpstr>
      <vt:lpstr>'Secondo periodo'!Area_stampa</vt:lpstr>
      <vt:lpstr>Attivita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da Zero</dc:creator>
  <cp:lastModifiedBy>Microsoft Office User</cp:lastModifiedBy>
  <cp:lastPrinted>2021-02-18T16:17:53Z</cp:lastPrinted>
  <dcterms:created xsi:type="dcterms:W3CDTF">2015-07-24T15:15:54Z</dcterms:created>
  <dcterms:modified xsi:type="dcterms:W3CDTF">2021-02-18T18:04:27Z</dcterms:modified>
</cp:coreProperties>
</file>